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Box\AnisLab\Homepage\operanthouse\HTML\"/>
    </mc:Choice>
  </mc:AlternateContent>
  <xr:revisionPtr revIDLastSave="0" documentId="13_ncr:1_{F78BB6F4-BBE1-4426-BB28-F219C9713913}" xr6:coauthVersionLast="47" xr6:coauthVersionMax="47" xr10:uidLastSave="{00000000-0000-0000-0000-000000000000}"/>
  <bookViews>
    <workbookView xWindow="20" yWindow="5330" windowWidth="21580" windowHeight="25670" xr2:uid="{00000000-000D-0000-FFFF-FFFF00000000}"/>
  </bookViews>
  <sheets>
    <sheet name="MainParts" sheetId="1" r:id="rId1"/>
    <sheet name="OptionParts"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2" i="1" l="1"/>
  <c r="K25" i="1" l="1"/>
  <c r="K6" i="1"/>
  <c r="K7" i="1"/>
  <c r="K18" i="1"/>
  <c r="K20" i="1"/>
  <c r="K28" i="1"/>
  <c r="K32" i="1"/>
  <c r="K35" i="1"/>
  <c r="K38" i="1"/>
  <c r="K42" i="1"/>
  <c r="K45" i="1"/>
  <c r="K49" i="1"/>
  <c r="K52" i="1"/>
  <c r="K55" i="1"/>
  <c r="K59" i="1"/>
  <c r="K63" i="1"/>
  <c r="K66" i="1"/>
  <c r="K67" i="1"/>
  <c r="K69" i="1"/>
  <c r="K72" i="1"/>
  <c r="K76" i="1"/>
  <c r="K78" i="1"/>
  <c r="K80" i="1"/>
  <c r="K85" i="1"/>
  <c r="K87" i="1"/>
  <c r="K89" i="1"/>
  <c r="K91" i="1"/>
  <c r="K93" i="1"/>
  <c r="K95" i="1"/>
  <c r="K98" i="1"/>
  <c r="K100" i="1"/>
  <c r="K102" i="1"/>
  <c r="K104" i="1"/>
  <c r="J8" i="6"/>
  <c r="I6" i="6"/>
  <c r="I4" i="6"/>
  <c r="K4" i="1" l="1"/>
</calcChain>
</file>

<file path=xl/sharedStrings.xml><?xml version="1.0" encoding="utf-8"?>
<sst xmlns="http://schemas.openxmlformats.org/spreadsheetml/2006/main" count="391" uniqueCount="277">
  <si>
    <t>Name</t>
    <phoneticPr fontId="2"/>
  </si>
  <si>
    <t>Arduino Uno REV3 [A000066]</t>
  </si>
  <si>
    <t>A000066</t>
  </si>
  <si>
    <t>Description</t>
    <phoneticPr fontId="2"/>
  </si>
  <si>
    <t>SanDisk 400GB Ultra microSDXC UHS-I Memory Card with Adapter - 120MB/s, C10, U1, Full HD, A1, Micro SD Card - SDSQUA4-400G-GN6MA</t>
  </si>
  <si>
    <t>Haiway 10.1 inch Security Monitor, 1366x768 Resolution Small HDMI Monitor Small Portable Monitor with Remote Control with Built-in Dual Speakers HDMI VGA BNC USB Input for Gaming CCTV Raspberry Pi PC</t>
  </si>
  <si>
    <t>Monitor</t>
    <phoneticPr fontId="2"/>
  </si>
  <si>
    <t>Camera</t>
    <phoneticPr fontId="2"/>
  </si>
  <si>
    <t>Vendor</t>
    <phoneticPr fontId="2"/>
  </si>
  <si>
    <t>Circuit</t>
    <phoneticPr fontId="2"/>
  </si>
  <si>
    <t>Water bottle arm</t>
    <phoneticPr fontId="2"/>
  </si>
  <si>
    <t>500mm Servo Extension Cable 3 Pin Male to Female Lead Wire for RC Airplane (10Pcs)</t>
  </si>
  <si>
    <t>Water bottle (8 oz)</t>
  </si>
  <si>
    <t>Ancare</t>
  </si>
  <si>
    <t>PC8HT</t>
  </si>
  <si>
    <t>Rubber stopper (for water bottle)</t>
  </si>
  <si>
    <t>Ball point drinking tube</t>
  </si>
  <si>
    <t>TD-100</t>
  </si>
  <si>
    <t>Power strip (6 outlet)</t>
    <phoneticPr fontId="2"/>
  </si>
  <si>
    <t>For power supply</t>
    <phoneticPr fontId="2"/>
  </si>
  <si>
    <t>GE 6-Outlet Surge Protector, 10 Ft Extension Cord, Power Strip, 800 Joules, Flat Plug, Twist-to-Close Safety Covers, UL Listed, White, 14092</t>
  </si>
  <si>
    <t>2SC1815GR</t>
  </si>
  <si>
    <t>Elegoo EL-CP-004 120pcs Multicolored Dupont Wire 40pin Male to Female, 40pin Male to Male, 40pin Female to Female Breadboard Jumper Wires Ribbon Cables Kit for arduino</t>
  </si>
  <si>
    <t>McMaster</t>
    <phoneticPr fontId="2"/>
  </si>
  <si>
    <t>90592A075</t>
  </si>
  <si>
    <t>90592A085</t>
  </si>
  <si>
    <t>Amazon</t>
    <phoneticPr fontId="2"/>
  </si>
  <si>
    <t>Wire Wrap Sleeve 2.5mm Dia 30mm Long Heat Shrink Tubing 480pcs Black</t>
    <phoneticPr fontId="2"/>
  </si>
  <si>
    <t>3-pin servo connector male-female</t>
    <phoneticPr fontId="2"/>
  </si>
  <si>
    <t>Servo motor (25kg, 270 degree angle)</t>
    <phoneticPr fontId="2"/>
  </si>
  <si>
    <t>Component</t>
    <phoneticPr fontId="2"/>
  </si>
  <si>
    <t>Others</t>
    <phoneticPr fontId="2"/>
  </si>
  <si>
    <t>TP-Link 16 Port Gigabit Ethernet Network Switch, Desktop/ Wall-Mount, Fanless, Sturdy Metal w/ Shielded Ports, Traffic Optimization, Unmanaged, Limited Lifetime Protection (TL-SG116) Black</t>
  </si>
  <si>
    <t>Ethernet Cable 10 ft, Cat 8 Shielded High Speed Ethernet Cable 40Gbps with Gold Plated Plug SFTP Wires CAT8 RJ45 Connector Gaming LAN Cable for Router, Modem, Gaming, Xbox, POE, PS3, PS4, PS5, Black</t>
  </si>
  <si>
    <t>Logitech B100 Corded Mouse – Wired USB Mouse for Computers and laptops, for Right or Left Hand Use, Black</t>
  </si>
  <si>
    <t>Joint water holder to the base</t>
    <phoneticPr fontId="2"/>
  </si>
  <si>
    <t>91420A128</t>
  </si>
  <si>
    <t>92000A026</t>
    <phoneticPr fontId="2"/>
  </si>
  <si>
    <t>92000A139</t>
    <phoneticPr fontId="2"/>
  </si>
  <si>
    <t>CCTREE 3D Printing Filament ST-PLA (PLA+) 1.75mm for Creality Ender 3/Ender 3 Pro/Ender 3 V2,Ender 5 Pro/Plus, S5 Accuracy +/- 0.03mm 1kg Spool (2.2lbs), White</t>
  </si>
  <si>
    <t>PLA Plus 3D Printer Filament, JAYO PLA+ Filament 1.75 mm, Dimensional Accuracy +/- 0.02 mm, 1 KG Spool, PLA+ Grey</t>
  </si>
  <si>
    <t>PLA(+) (White, 1.75mm, 1kg)</t>
    <phoneticPr fontId="2"/>
  </si>
  <si>
    <t>8054T12</t>
  </si>
  <si>
    <t>24 AWG Wire (100 ft, white)</t>
    <phoneticPr fontId="2"/>
  </si>
  <si>
    <t>URL</t>
    <phoneticPr fontId="2"/>
  </si>
  <si>
    <t>https://www.amazon.com/Raspberry-Pi-Computer-Suitable-Workstation/dp/B0899VXM8F/ref=sr_1_10?dchild=1&amp;keywords=raspberry+pi+8gb&amp;qid=1625106586&amp;sr=8-10</t>
    <phoneticPr fontId="2"/>
  </si>
  <si>
    <t>https://www.amazon.com/SanDisk-400GB-microSDXC-Memory-Adapter/dp/B08GYG5SVQ/ref=sr_1_3?dchild=1&amp;keywords=sd%2Bcard%2B400gb&amp;qid=1625107724&amp;sr=8-3&amp;th=1</t>
    <phoneticPr fontId="2"/>
  </si>
  <si>
    <t>https://www.amazon.com/AUSTOR-Resistors-Assortment-Resistor-Experiments/dp/B07BKRS4QZ/ref=sr_1_1?dchild=1&amp;keywords=austor+925+pieces+37+value&amp;qid=1625163056&amp;sr=8-1</t>
    <phoneticPr fontId="2"/>
  </si>
  <si>
    <t>https://www.amazon.com/2SC1815GR-2SC1815-2SC1815-GR-Transistor-Original/dp/B07L8LJ5T7/ref=sr_1_1?dchild=1&amp;keywords=2SC1815GR&amp;qid=1591229403&amp;s=electronics&amp;sr=1-1</t>
    <phoneticPr fontId="2"/>
  </si>
  <si>
    <t>https://www.amazon.com/Gikfun-Infrared-Launch-Emission-Arduino/dp/B00RK1VJB6/ref=sr_1_1?dchild=1&amp;keywords=Gikfun+5mm+940nm+IR+Infrared+Launch+Emission+Tube+Diode+LED+for+Arduino%28Pack+of+50pcs%29+EK1372&amp;qid=1591230425&amp;s=electronics&amp;sr=1-1</t>
    <phoneticPr fontId="2"/>
  </si>
  <si>
    <t>https://www.mcmaster.com/wire/wire-and-cable/wire-7/</t>
    <phoneticPr fontId="2"/>
  </si>
  <si>
    <t>sales@ancare.com</t>
    <phoneticPr fontId="2"/>
  </si>
  <si>
    <t>https://www.mcmaster.com/screws/drive-style~phillips/thread-size~m2/length~20-mm/</t>
    <phoneticPr fontId="2"/>
  </si>
  <si>
    <t>https://www.mcmaster.com/screws/thread-size~m3/drive-style~phillips/length~50mm/</t>
    <phoneticPr fontId="2"/>
  </si>
  <si>
    <t>https://www.mcmaster.com/screws/system-of-measurement~metric/thread-size~m3/length~20-mm/drive-style~phillips/</t>
    <phoneticPr fontId="2"/>
  </si>
  <si>
    <t>https://www.mcmaster.com/nuts/hex-nuts/thread-size~m3/thread-pitch~0-5-mm-1/</t>
    <phoneticPr fontId="2"/>
  </si>
  <si>
    <t>https://www.amazon.com/Logitech-800dpi-Optical-3-button-Ambidextrous/dp/B003L62T7W/ref=sxin_12_ac_d_rm?ac_md=0-0-bW91c2U%3D-ac_d_rm&amp;cv_ct_cx=mouse&amp;dchild=1&amp;keywords=mouse&amp;pd_rd_i=B003L62T7W&amp;pd_rd_r=60e81d98-6868-4788-bc4e-e10c36b6796a&amp;pd_rd_w=kM986&amp;pd_rd_wg=Qfpcw&amp;pf_rd_p=1493ce18-a74b-4311-9662-82d8e55e9a65&amp;pf_rd_r=C9VFQQS17499EVQD5Q0P&amp;psc=1&amp;qid=1625167304&amp;sr=1-1-12d4272d-8adb-4121-8624-135149aa9081</t>
    <phoneticPr fontId="2"/>
  </si>
  <si>
    <t>100pcs Ultra Bright 5mm LED Light Emitting Diode Diffused White</t>
  </si>
  <si>
    <t>5mm 20mA White diffused LED</t>
    <phoneticPr fontId="2"/>
  </si>
  <si>
    <t>https://www.amazon.com/100pcs-Ultra-Bright-Emitting-Diffused/dp/B01GE4WJ0Y</t>
  </si>
  <si>
    <t>Digi-Key</t>
    <phoneticPr fontId="2"/>
  </si>
  <si>
    <t>https://www.digikey.com/en/products/detail/neonode-inc/NNAMC3460PC01/7776720</t>
  </si>
  <si>
    <t>NNAMC3460PCEV</t>
    <phoneticPr fontId="2"/>
  </si>
  <si>
    <t>https://www.mcmaster.com/nuts/hex-nuts/thread-size~m2/</t>
    <phoneticPr fontId="2"/>
  </si>
  <si>
    <t>https://www.amazon.com/Haiway-Security-Surveillance-Controller-Resolution/dp/B07WCQ627G/ref=sr_1_2?dchild=1&amp;keywords=1366+768+10.1+monitor&amp;qid=1625108803&amp;sr=8-2</t>
    <phoneticPr fontId="2"/>
  </si>
  <si>
    <t>Infrared sensor bar</t>
    <phoneticPr fontId="2"/>
  </si>
  <si>
    <t>https://www.amazon.com/StarTech-com-Mobile-Charge-Micro-Cable/dp/B00MTZUWO8/ref=sr_1_4?crid=3P18G9IA3D0J7&amp;keywords=usb+micro+b+a+1+feet&amp;qid=1680303678&amp;sprefix=usb+micro+b+a+1+fee%2Caps%2C280&amp;sr=8-4</t>
  </si>
  <si>
    <t>Cable for infrared sensor bar</t>
    <phoneticPr fontId="2"/>
  </si>
  <si>
    <t>https://www.amazon.com/ELP-Camera-Megapixel-Windows-Android/dp/B00KA7WSSU/ref=sr_1_3?crid=YM6J1HD1UVGZ&amp;keywords=ELP+USB+camera%282.1mm+lens%2C+1080p%29&amp;qid=1680813425&amp;sprefix=elp+usb+camera+2.1mm+lens%2C+1080p+%2Caps%2C110&amp;sr=8-3</t>
  </si>
  <si>
    <t>ELP-USBFHD01M-L21</t>
  </si>
  <si>
    <t>For the detection of nosepoking and monitoring of mice</t>
  </si>
  <si>
    <t>Amazon</t>
  </si>
  <si>
    <t>https://www.newegg.com/p/1B4-0953-002J7?Description=usb%20camera&amp;cm_re=usb_camera-_-9SIAY4BEEY0298-_-Product&amp;quicklink=true</t>
  </si>
  <si>
    <t>9SIAY4BEEY0298</t>
  </si>
  <si>
    <t>Newegg</t>
    <phoneticPr fontId="2"/>
  </si>
  <si>
    <t>Same as above but more expensive and better durability</t>
  </si>
  <si>
    <t xml:space="preserve"> </t>
  </si>
  <si>
    <t>Any case for the Raspbeery Pi 4 with CPU cooling fan should work but user need to make screw holes on the body frame of the OperantHouse when it is installed.</t>
  </si>
  <si>
    <t>https://www.amazon.com/Wishiot-Digital-Waterproof-Robotic-Crawler/dp/B08DCHGRXG/ref=sr_1_2_sspa?dchild=1&amp;keywords=DS3225MG&amp;qid=1625162309&amp;s=toys-and-games&amp;sr=1-2-spons&amp;psc=1&amp;spLa=ZW5jcnlwdGVkUXVhbGlmaWVyPUFXRE9ITzVLOTRJNkEmZW5jcnlwdGVkSWQ9QTA4MjE1OTAySjBCNENOVlY2VkFaJmVuY3J5cHRlZEFkSWQ9QTAwMzUyODMzUkdGT0VPSkdEV1c2JndpZGdldE5hbWU9c3BfYXRmJmFjdGlvbj1jbGlja1JlZGlyZWN0JmRvTm90TG9nQ2xpY2s9dHJ1ZQ==</t>
  </si>
  <si>
    <t>https://www.amazon.com/dp/B08NJ2QPFM?psc=1&amp;ref=ppx_yo2_dt_b_product_details</t>
  </si>
  <si>
    <t>https://www.amazon.com/dp/B06XR7621X?psc=1&amp;ref=ppx_yo2_dt_b_product_details</t>
  </si>
  <si>
    <t>https://www.amazon.com/Miuzei-Raspberry-HDMI-Micro-Aluminum-Included/dp/B07VX2WDHM/ref=sr_1_7_sspa?dchild=1&amp;keywords=raspberry+pi+4+case+set&amp;qid=1625107272&amp;sr=8-7-spons&amp;psc=1&amp;spLa=ZW5jcnlwdGVkUXVhbGlmaWVyPUEzOEswQ1AwOThGRjZZJmVuY3J5cHRlZElkPUEwODA5MjA4MURTWDNEV1o5UFZBTCZlbmNyeXB0ZWRBZElkPUEwNzI5NjI3MVRPS0ZVNEM2NE00MCZ3aWRnZXROYW1lPXNwX210ZiZhY3Rpb249Y2xpY2tSZWRpcmVjdCZkb05vdExvZ0NsaWNrPXRydWU=</t>
  </si>
  <si>
    <t>Miuzei Case set</t>
  </si>
  <si>
    <t>https://www.amazon.com/Arduino-A000066-ARDUINO-UNO-R3/dp/B008GRTSV6/ref=sr_1_3?dchild=1&amp;keywords=arduino+uno&amp;qid=1625105768&amp;sr=8-3</t>
  </si>
  <si>
    <t>https://www.amazon.com/dp/B07ZV8FWM4/ref=sspa_dk_detail_0?psc=1&amp;pd_rd_i=B07ZV8FWM4&amp;pd_rd_w=ymGCh&amp;pf_rd_p=48d372c1-f7e1-4b8b-9d02-4bd86f5158c5&amp;pd_rd_wg=RlFbL&amp;pf_rd_r=VZN6AZT5117MXZTD12Z1&amp;pd_rd_r=3c7db60a-5271-41cd-89fc-05c6ac8cd662&amp;spLa=ZW5jcnlwdGVkUXVhbGlmaWVyPUExMlhQNDgyM0dTU1ImZW5jcnlwdGVkSWQ9QTA4Mzg4NzkzSjRTQlE1ODJIQllQJmVuY3J5cHRlZEFkSWQ9QTA5MTY1MjYxRTRBWjZZOVU5TEtOJndpZGdldE5hbWU9c3BfZGV0YWlsJmFjdGlvbj1jbGlja1JlZGlyZWN0JmRvTm90TG9nQ2xpY2s9dHJ1ZQ==</t>
  </si>
  <si>
    <t>https://www.amazon.com/BOJACK-Values-Resistor-Resistors-Assortment/dp/B08FD1XVL6/ref=sr_1_3?crid=H0MAGTHHPRJP&amp;dib=eyJ2IjoiMSJ9.9auwJDD1kOZT_VAxZUQqv68sa9cmYqIz_iW09viGKDXYun-w1X0UVfnwMTATpW1Avsb5Yf_v6bLpK9xv4jsMNzKtKcyvSthOJH1_dfjBBfVYt-ecrv8B3zaL0-ywDXBE9fHgGDjC1JIGM8Ikvly274FvucUniXIrgdK5xH4mPR9PvD5OeCQpqA-UG7nCRoHW--KiqexIHkYAXU35d_kXKXLO4ziU69WcEkjAbBXqkdI.hP8wJKmPn_L_bvGCDCUoAXsHvDHf2dLjNJlCGI7-Yu0&amp;dib_tag=se&amp;keywords=Carbon%2BFilm%2BResistors&amp;qid=1747170259&amp;sprefix=carbon%2Bfilm%2Bresistors%2Caps%2C130&amp;sr=8-3&amp;th=1</t>
  </si>
  <si>
    <t>https://www.amazon.com/Sleeve-2-5mm-Shrink-Tubing-480pcs/dp/B014XJATEU/ref=sr_1_3?dchild=1&amp;keywords=Wire+Wrap+Sleeve+2.5mm+Di&amp;qid=1625163447&amp;sr=8-3</t>
  </si>
  <si>
    <t>https://www.amazon.com/Elegoo-EL-CP-004-Multicolored-Breadboard-arduino/dp/B01EV70C78/ref=sr_1_1_sspa?dchild=1&amp;keywords=elegoo+el-cp-004+120+pcs+m&amp;qid=1591230109&amp;s=electronics&amp;sr=1-1-spons&amp;psc=1&amp;spLa=ZW5jcnlwdGVkUXVhbGlmaWVyPUExRTZFVTk4TU9PT1IxJmVuY3J5cHRlZElkPUEwMTU5MTEzMzcyTjBHOUs1Q1BTTiZlbmNyeXB0ZWRBZElkPUEwNDI3MjEzMTJHUEU4R1E1UldSNCZ3aWRnZXROYW1lPXNwX2F0ZiZhY3Rpb249Y2xpY2tSZWRpcmVjdCZkb05vdExvZ0NsaWNrPXRydWU=</t>
  </si>
  <si>
    <t>QED234</t>
  </si>
  <si>
    <t>Alternate part requirement</t>
  </si>
  <si>
    <t>*Alternate part. Use this part if the mainly listed part is not available. Keep it in mind that I checked the specs of those alternate part but not tested so I cannot guarantee that those alternate parts work at 100%. If the alternate part doesn't work, you need to find another part by yourself. The requirements of the alternate part is described in the "Alternate part" column (Most right column of this excel sheet).</t>
  </si>
  <si>
    <t>Gikfun 5mm 940nm IR Infrared Launch Emission Tube Diode LED for Arduino(Pack of 50pcs) EK1372</t>
  </si>
  <si>
    <t>For IR illumination to detect nosepoke</t>
  </si>
  <si>
    <t>Any IR LED with 5mm diameter and &gt;40 degree emission angle should work.</t>
  </si>
  <si>
    <t>Microcontroller</t>
  </si>
  <si>
    <t>Monitor</t>
  </si>
  <si>
    <t>PCB board</t>
  </si>
  <si>
    <t>Heat shrink tubes</t>
  </si>
  <si>
    <t>Jumper wire</t>
  </si>
  <si>
    <t>Normal wire</t>
  </si>
  <si>
    <t>Servo</t>
  </si>
  <si>
    <t>Part</t>
  </si>
  <si>
    <t>Servo cable</t>
  </si>
  <si>
    <t>Water bottle</t>
  </si>
  <si>
    <t>Power strip</t>
  </si>
  <si>
    <t>[Not available] Infrared LED (5mm, 940 nm)</t>
  </si>
  <si>
    <t>HR5P-N4FA-00000</t>
  </si>
  <si>
    <t>https://www.digikey.com/en/products/detail/broadcom-limited/HR5P-N4FA-00000/10257500</t>
  </si>
  <si>
    <t>https://www.digikey.com/en/products/detail/onsemi/QED234/400449</t>
  </si>
  <si>
    <t>*QED234</t>
  </si>
  <si>
    <t>IR Lamp, 5mm 940nm, 50 degree</t>
  </si>
  <si>
    <t>*HR5P-N4FA-00000</t>
  </si>
  <si>
    <t>LEDDC-5WHI</t>
  </si>
  <si>
    <t>LED white diffused 5mm round T/H</t>
  </si>
  <si>
    <t>*LEDDC-5WHI</t>
  </si>
  <si>
    <t>White LEDs (Ceilling illumination)</t>
  </si>
  <si>
    <t>[Not available] Transistor 60V 150mA</t>
  </si>
  <si>
    <t>https://www.amazon.com/100PCS-2SC1815GR-TO92-2SC1815-C1815/dp/B0BWF2MRSQ/ref=sr_1_2?dib=eyJ2IjoiMSJ9._e9w0aUvgxbWrO4SzZqwns-2DeHLFm-IGN88vFZpfL22B95RIiMtykUusMNiLIcO5EaRt9dtZ7CvA10q17cB9SG6MSlLGtKETBYdRQrEFxmL5PQhvXNOBFAvDy4ptBy1zQd32uzhluC6uGbl38an3bUrh-7euwPeIGWCm0fAi6IAQV1fygPUb71XyK6dKexy_s29YgQYg7-mrCXI5BOqG9EPOgQr0jz4jtmi3qcSAon-RzF_-myJM_Sd55aYRCUTskaF4rypHFtnxPJkdcEI1PrvXHytsiWAPlg29gs4lRM.y5lEoowqWfKQ4IjW8C2kq995h1_HUkvorXlPHgR18xw&amp;dib_tag=se&amp;keywords=2SC1815GR&amp;qid=1747175476&amp;s=electronics&amp;sr=1-2</t>
  </si>
  <si>
    <t>Transistor (Switching of LEDs)</t>
  </si>
  <si>
    <t>*100PCS 2SC1815GR TO92 2SC1815 TO-92 C1815 IC</t>
  </si>
  <si>
    <t>50V, 150mA, 400mW</t>
  </si>
  <si>
    <t>https://www.amazon.com/20PCS-C1815-Transistor-150MA-400mW/dp/B07PFJXB2B/ref=sr_1_1?dib=eyJ2IjoiMSJ9._e9w0aUvgxbWrO4SzZqwns-2DeHLFm-IGN88vFZpfL22B95RIiMtykUusMNiLIcO5EaRt9dtZ7CvA10q17cB9SG6MSlLGtKETBYdRQrEFxmL5PQhvXNOBFAvDy4ptBy1zQd32uzhluC6uGbl38an3bUrh-7euwPeIGWCm0fAi6IAQV1fygPUb71XyK6dKexy_s29YgQYg7-mrCXI5BOqG9EPOgQr0jz4jtmi3qcSAon-RzF_-myJM_Sd55aYRCUTskaF4rypHFtnxPJkdcEI1PrvXHytsiWAPlg29gs4lRM.y5lEoowqWfKQ4IjW8C2kq995h1_HUkvorXlPHgR18xw&amp;dib_tag=se&amp;keywords=2SC1815GR&amp;qid=1747175476&amp;s=electronics&amp;sr=1-1</t>
  </si>
  <si>
    <t>*20PCS 2SC1815GR 2SC1815 NPN Transistor TO-92 50V 150MA 400mW Marking C1815</t>
  </si>
  <si>
    <t>https://www.digikey.com/en/products/detail/lumimax-optoelectronic-technology/LEDDC-5WHI/26680744</t>
  </si>
  <si>
    <t>Any diffuse, 5mm diameter, Round lens style LED should work. If you use different white LED from the original paper, it would better to check the brightness of the chamber and adjust the brightness by changing the resistors attached to each white LED.</t>
  </si>
  <si>
    <t>Green LEDs (Cue)</t>
  </si>
  <si>
    <t>Infrared LEDs (Nosepoke detection)</t>
  </si>
  <si>
    <t>https://www.amazon.com/Chanzon-100pcs-colors-Emitting-Assorted/dp/B01AUI4VSI/ref=sr_1_1_sspa?crid=3P0CF7LNQQI7S&amp;dib=eyJ2IjoiMSJ9.nKctdrzavlHB9xlU3L51_V7HqI1xHc3QqPfeMU_PLfbbc44uvAd38obD_uWGOgLV-gWD2IXCU0nuZFTfsxPqaSpJRZJFVrQZv_Esg6MVs65dfKeiN1t0GpKH5KtHvL-VEWUDXaLfg3izESRz-vK-kOK8irIQl_YlNM_Dn4yoYL0LQltsxhfNzn98cwxFuKsk9R4lD9LMbFPCtRBnSjRwJ2Madj7Fv-iJ82iipLOUpnxP6oZxJevd9igLwdK_stN5aNZgp45hwYPkzmRZZsk-tBAgePFWaduEef97rBZSEMI.VKsGQ6ofGEijw35UjowoL2hnIUcVsySiTrrefXOA_80&amp;dib_tag=se&amp;keywords=green%2Bled&amp;qid=1747176155&amp;s=hi&amp;sprefix=green%2Bled%2Ctools%2C105&amp;sr=1-1-spons&amp;sp_csd=d2lkZ2V0TmFtZT1zcF9hdGY&amp;th=1</t>
  </si>
  <si>
    <t>https://www.amazon.com/Transparent-Lighting-Electronics-Components-Emitting/dp/B01AUI4VVA/ref=sr_1_6?crid=DG5GLONOXPWN&amp;dib=eyJ2IjoiMSJ9.CfuTTDZO0aVxLHwDXPMbt2Pa5NbLMcHizasESDWPb50Z0AN_v7ujQQScEBZp5S2SzuW-7TqrgEGV5MFxDbhRFxPIkjKtEOLqdE0rlIGg8l8Rp8oNrL1c8k_Oe9c9eBCo2z7p71h-4_-NZuhBtxDZdQUUJ1ILVIK-TUQbzx7QSero5_nSqwaGW_9MivF7JerO6cSMYA1LJAgRYj-zV63iFubN3TNjNujVT3oO9mj6noiECgrllhUa4K-j1ayGjFqwdgtkch7ZmAJr7ZfK11iVUW2r5-s8V67XFCtE8iDoIBo.YCEGsx6-PuQidtmdn9k-6yNOftv5-QZcYzMdcfwuqmI&amp;dib_tag=se&amp;keywords=amazon%2Bled%2Bgreen&amp;qid=1747176930&amp;sprefix=amazon%2Bled%2Bgree%2Caps%2C118&amp;sr=8-6&amp;th=1</t>
  </si>
  <si>
    <t>5mm, 30 degree view angle, 3.2V 20mA 15000-18000mcd</t>
  </si>
  <si>
    <t>CHANZON 100 pcs 5mm Green LED Diode Lights (Clear Round Transparent DC 3V 20mA) Bright Lighting Bulb Lamps Electronics Components Indicator Light Emitting Diodes</t>
  </si>
  <si>
    <t>*CHANZON 100pcs 5mm LED Diode Lights Assortment 10 Colors x 10pcs Diodes (Clear Transparent Lens) Emitting Lighting Bulb Lamp Assorted Kit Variety Color White Red Yellow Green Blue Orange UV Pink</t>
  </si>
  <si>
    <t>I have used clear(non-diffuse), 30 degree view angle green LED as a cue light in the paper. However, if such spec LED is not available, you can try diffuse or wider view angle one.</t>
  </si>
  <si>
    <t>[Not available] AUSTOR 925 Pieces 37 Values 5% Carbon Film Resistors Assortment Kit, 0 Ohm-1M Ohm 1/4W Resistor for DIY Projects and Experiments</t>
  </si>
  <si>
    <t>*BOJACK 1000 Pcs 25 Values Resistor Kit 1 Ohm-1M Ohm with 5% 1/4W Carbon Film Resistors Assortment</t>
  </si>
  <si>
    <t>For switching circuit (Only 220,470,1k,1.5k are needed)</t>
  </si>
  <si>
    <t>Any 2.5mm diameter heat shrink tubes work.</t>
  </si>
  <si>
    <t>Resistors (220, 470, 1k, 1.5k ohm are needed)</t>
  </si>
  <si>
    <t>Data storage</t>
  </si>
  <si>
    <t>Any male-male jumper wire work.</t>
  </si>
  <si>
    <t>Any 24 AWG wire work.</t>
  </si>
  <si>
    <t>Any power strip works. Single OperantHouse requires two outlets.</t>
  </si>
  <si>
    <t>Each device requires one ethernet port.</t>
  </si>
  <si>
    <t>Determine length depend on the location of the device.</t>
  </si>
  <si>
    <t>https://www.amazon.com/TP-Link-16-Port-Gigabit-Ethernet-Switch/dp/B07GR9S6FN/ref=sr_1_4?dchild=1&amp;keywords=hub+ethernet+12&amp;qid=1625166770&amp;sr=8-4</t>
  </si>
  <si>
    <t>https://www.amazon.com/dp/B01HLUZO4S/ref=twister_B08KDSL8G2?_encoding=UTF8&amp;psc=1</t>
  </si>
  <si>
    <t>Ball point tube prevent water from dripping when it moves.</t>
  </si>
  <si>
    <t>Any water bottle fit to the water arm holder should work. If you cannot find such water bottle, you need to modify the water arm holder.</t>
  </si>
  <si>
    <t>Ball point tube is required or the nozzle dripps water when the water bottle rotates.</t>
  </si>
  <si>
    <t>https://www.ancare.com/products/wide-mouth-bottles?variant=41326986199226</t>
  </si>
  <si>
    <t>https://www.amazon.com/GE-Outlet-Protector-Extension-14092/dp/B00DOMYL24/ref=sr_1_3?dchild=1&amp;keywords=power+stripe&amp;qid=1625164246&amp;sr=8-3</t>
  </si>
  <si>
    <t>https://www.amazon.com/Ethernet-Shielded-40Gbps-Plated-Connector/dp/B08296GPP3/ref=sr_1_16?dchild=1&amp;keywords=ethernet+cable&amp;qid=1625167110&amp;sr=8-16</t>
  </si>
  <si>
    <t>[No available] PLA(+) (Gray, 1.75mm, 1kg)</t>
  </si>
  <si>
    <t>Grey PLA plus filament (3D printing)</t>
  </si>
  <si>
    <t>https://www.amazon.com/DURAMIC-3D-Filament-Printing-Dimensional/dp/B07TW9KTVV/ref=sr_1_6?crid=RLLKBSPFRK4J&amp;dib=eyJ2IjoiMSJ9.flxATa08KVik2_pKHDwAcR6AnRfnGtdI2FyyasGjzNXjFmeGGXR1phxTzHbjXw_yjmmrwOc2ZlxGSp6XaXaNOfl1axZU9i4NYAuAcsHK-0dGBg-53no7P7Ou2PzAYqmJ7jJU1LLf2MfSA7H6C7QTTcjgvqdeeRMjLNF5ZwuOFq42m4xeS6aGD-IVG11oFU6m9ED-iDo1oOu9ptg8IB-Lw9422lxFXX62GDZx1iBo2Q65x_3bQG5A7wTUtrRw4o8IAUAMOMPlorNEjtTy-ztncdl5HuTQir_L9HV9UPt5MJE.0i6RUW6fsD2SO9Wn31_526Uq0ZGNVbiNSg00yp5XSW0&amp;dib_tag=se&amp;keywords=pla%2Bplus%2Bgray&amp;qid=1747179577&amp;s=industrial&amp;sprefix=pla%2Bplus%2Bgray%2Cindustrial%2C98&amp;sr=1-6&amp;th=1</t>
  </si>
  <si>
    <t>*DURAMIC 3D PLA+ Filament 1.75mm 1Kg Gray</t>
  </si>
  <si>
    <t>Any micro SD card with around 400GB or more is recommended if you want to store 3-6 months of vide data in the devie. The size of the Raspberry pi OS is around 1.165GB and program of the OperantHouse is 16MB. You can use the remaining space for behavioral result and video storage.</t>
  </si>
  <si>
    <t>Any breadboard PCB board (A PCB board which has similar pattern to breadborad) which fits to the back of the OperantHouse should work (If the position of the screw holes are different, you need to make a screw holes on the OperantHouse by yourself).</t>
  </si>
  <si>
    <t>ElectroCookie Solderable Breadboard PCB Board for Electronics Projects Compatible for DIY Arduino Soldering Projects, Gold-Plated (5 Pack + 1 Mini Board, Blue)</t>
  </si>
  <si>
    <t>https://www.amazon.com/dp/B07ZV8FWM4/ref=sspa_dk_detail_0?pd_rd_i=B07ZV8FWM4&amp;pd_rd_w=ymGCh&amp;pf_rd_p=48d372c1-f7e1-4b8b-9d02-4bd86f5158c5&amp;pd_rd_wg=RlFbL&amp;pf_rd_r=VZN6AZT5117MXZTD12Z1&amp;pd_rd_r=3c7db60a-5271-41cd-89fc-05c6ac8cd662&amp;spLa=ZW5jcnlwdGVkUXVhbGlmaWVyPUExMlhQNDgyM0dTU1ImZW5jcnlwdGVkSWQ9QTA4Mzg4NzkzSjRTQlE1ODJIQllQJmVuY3J5cHRlZEFkSWQ9QTA5MTY1MjYxRTRBWjZZOVU5TEtOJndpZGdldE5hbWU9c3BfZGV0YWlsJmFjdGlvbj1jbGlja1JlZGlyZWN0JmRvTm90TG9nQ2xpY2s9dHJ1ZQ&amp;th=1</t>
  </si>
  <si>
    <t>*10 Pcs Solderable Breadboard PCB Board Gold-Plated Solder Breadboard for DIY Electronics Projects Apply to Soldering Projects 3.5"x2.05" (Black)</t>
  </si>
  <si>
    <t>https://www.amazon.com/Resistor-Assortment-Different-Tolerance-Electronics/dp/B0DZ1VPQK7/ref=sr_1_1_sspa?crid=2OBGX5759E5RX&amp;dib=eyJ2IjoiMSJ9.BNJiYWYIJ8SO47xLLe9Ppj0aCUx9vsjxqS_Kgvt3qlAGon-XrHBRTyNO_7ZH_SfVmo3M11I785GH4PNk_Vq0N5aATVWvSVRBpUuRUGmSawY5RZlY9AHfCpcLcs63_SA4dJgKg3VtdVQcXqyy4hkcN-fYoI5U3zzY9As4GfXeVTxKOAx1r5-fu-B6jgh9cr0XyjYsJ6chAl84a3RVx8bfEOrbykMWqguCW8SZMehaTiw.BhZWPg1LU63q1PBN44r6lBFZYanqx2PxAKE1ZhGzYkE&amp;dib_tag=se&amp;keywords=resistor%2Bkit&amp;qid=1747233854&amp;sprefix=resistor%2Bkit%2Caps%2C119&amp;sr=8-1-spons&amp;sp_csd=d2lkZ2V0TmFtZT1zcF9hdGY&amp;th=1</t>
  </si>
  <si>
    <t>*1000 PCS Resistor Assortment Kit, 25 Different Values (1Ω-1MΩ), 1/4W Carbon Film, 5% Tolerance for DIY &amp; Electronics Projects</t>
  </si>
  <si>
    <t>Only 220,470,1k,1.5k are needed</t>
  </si>
  <si>
    <t>https://www.amazon.com/Chanzon-Shrink-Polyolefin-Sleeving-Shrinking/dp/B0B61PSP5Z/ref=sr_1_3?dib=eyJ2IjoiMSJ9.OyKOKT2inDPsL8MvYRJdYTozQyAIZjXoJWipPF1RhW-7bWKPFKwHVHer1aGEuvnoyW29H7ZqChPyWOA0Mk4tQlNQnqV3qBETwnza5IaJ1nerfkyCvMzlllx49dMYmVvf6rve5P-meja464xN2PfO09RMjSLhdb6jcSeZfF1mM4mRJmoIB_sLcdq16wClq2Wjwk2MW_5nfnGRZ5XwgWAlKGjqSHCzi-YRi2oSwbyu2pI.mcORi-97edRTIdFarPk7sw38QQcXFtKesjdMrU48R14&amp;dib_tag=se&amp;keywords=heat%2Bshrink%2Btube%2B2.5mm&amp;qid=1747235131&amp;sr=8-3&amp;th=1</t>
  </si>
  <si>
    <t>*Chanzon 2:1 Ratio 3/32" (2.5mm) Heat Shrink Tubing 8Ft Roll (2.5M Total Length) Black Polyolefin Sleeving Wrap Shrinking 2 to 1 1pcs</t>
  </si>
  <si>
    <t>2SC1815-GR</t>
  </si>
  <si>
    <t>Find a transistor with the similar specs to 2SC1815-GR.</t>
  </si>
  <si>
    <t>For the connection to arduino and Raspberry Pi</t>
  </si>
  <si>
    <t>https://www.amazon.com/EDGELEC-Breadboard-Optional-Assorted-Multicolored/dp/B07GD2BWPY/ref=sr_1_4?crid=VJIGW7JCOL42&amp;dib=eyJ2IjoiMSJ9.tjHxIQLJsk16_0YVtUGN6aqwkJL6hCuidHoQKI-5vjt5b9bpkdKQ0oFtjTxDoOJKbjxzYZOXVPxE7fARbODIfE_sdDCrLMxkGfa-hKemOThPlTTPHcrGuMeEEiEmHn2P2Yytpa-lf_mBjr6TKzzCAcsjaR7SDJl-tnNuh6rVeeas43oS749QEb3-1E7Qt6LhWH-Ts7M0L5Le6rL8I0Spo6evecHwJs2XaBy-moeMGZCG7S0rswWv5rXa2zfkTX62DdKLz3I_4x8MDQR78tEH--RXrDpAlPoPbuwZXL5husg.PmYIYNKMCU6sKLW61fCGS6zbC0d4OO9liuq3EGMES30&amp;dib_tag=se&amp;keywords=jump%2Bwire&amp;qid=1747235554&amp;s=electronics&amp;sprefix=jump%2Bwire%2Celectronics%2C88&amp;sr=1-4&amp;th=1</t>
  </si>
  <si>
    <t>*120pcs Breadboard Jumper Wires 10cm 15cm 20cm 30cm 40cm 50 cm 100cm Wire Length Optional Dupont Cable Assorted Kit Male to Female Male to Male Female to Female Multicolored Ribbon Cables</t>
  </si>
  <si>
    <t>24 AWG Wire (100 ft, black)</t>
  </si>
  <si>
    <t>DS3225MG</t>
  </si>
  <si>
    <t>https://www.amazon.com/Stemedu-DS3225-Waterproof-Digital-Airplane/dp/B09DVRGWPN/ref=sr_1_17?dib=eyJ2IjoiMSJ9.B3vBR79OPKaS2LFbCvyaX2yRMsyoWZNdJ6ABdtHL_wLHJVZZrHhtpZ1HE-y6v7Epjt8M8vbODajd3nxiGEoYtW4SDf5F8x4KS8lHHT_TCc6PUy0xZ0anoM7s-vKW04VNNdkkdtgRZQlI_CUhjczMp5lMdFjLLGfM2uw2lG8Re71L-GBLXCor2fzY4xPJdWWbzlWhO9Qb7IO1XT1-EGl1JGyaMCy73ZoHOpupL-oYKxDnxVz9Vd2NopsThZK_bewYSU44LPkO4mdSqmr85ZZ3IrRZi3HfVYWATLZP3C7vP3E.6F7iim_q8XWohTiqMHQ52JChfqouES2CSQWFcO7LBkY&amp;dib_tag=se&amp;keywords=DS3225MG&amp;qid=1747235881&amp;s=toys-and-games&amp;sr=1-17</t>
  </si>
  <si>
    <t>*DS3225 25KG RC Servo Waterproof Metal Gear Servo High Torque Digital Servo for Baja 1/8 1/10 Scale RC Model Cars (270 Degree Servo)</t>
  </si>
  <si>
    <t>*20pcs 26awg 11.81in 30cm 300mm Servo Extension Lead Wiring Cable Male to Male KK MK MWC Flight Control Board for RC Quadcopter (Pack of 20)</t>
  </si>
  <si>
    <t>https://www.amazon.com/OliYin-11-81in-Extension-Control-Quadcopter/dp/B071P3J1ZB/ref=sr_1_1_sspa?crid=3V959QGNMRQCV&amp;dib=eyJ2IjoiMSJ9.9tDDHXPUIoLlHjV2GAsRhH9gIAHtTdId214IedGzvIwV_Q5reUwjVW5dHcFT3fi1JWGNjdxzC85JsIGS8GkSGsz7a-r_r8lzfk2_f-Hg2aAV_-DLJtEyEi3YgXUUsHdVLrVJJ0VLZ847osmjpMY6pnsjtkETeIXTMkxGj92FVXCHFerCEPrJtolALPU6nQ7hbIEygrTboyKyz0TQC1sfVZKldPhprQcYWyifFDv7zxC7orkI4xcYywg5_rNRVcvtf-kVs-f9IxQZxG-hMIXduejyEWSrJ0AqW3r_j9cExOU.Q1a-LgvETbcviwck7sy1Xfv14T4YWPxxx8MzR1rmHfE&amp;dib_tag=se&amp;keywords=servo+cable&amp;qid=1747236029&amp;s=toys-and-games&amp;sprefix=servo+cable%2Ctoys-and-games%2C88&amp;sr=1-1-spons&amp;sp_csd=d2lkZ2V0TmFtZT1zcF9hdGY&amp;psc=1</t>
  </si>
  <si>
    <t>10R Size #10</t>
  </si>
  <si>
    <t>Any screw with the same dimensions work.</t>
  </si>
  <si>
    <t>Any nut with the same dimensions work.</t>
  </si>
  <si>
    <t>Any PLA plus filament work("PLA plus" is a filament different from "PLA"). I used light gray filament. The brightness of the enviornment would effect behavior so if you want to make the conditions the same as in the paper, use light gray color.</t>
  </si>
  <si>
    <t>Part number is the set</t>
  </si>
  <si>
    <t>Required part number for each device</t>
  </si>
  <si>
    <t>$(Set)</t>
  </si>
  <si>
    <t>$(Each device)</t>
  </si>
  <si>
    <t>Any USB mouse works.</t>
  </si>
  <si>
    <t>Ethernet cable</t>
  </si>
  <si>
    <t>Ethernet hub</t>
  </si>
  <si>
    <t>Screws(M2 x 20mm, 0.4mm pitch)</t>
  </si>
  <si>
    <t>Screws(M3 x 50mm, 0.5mm pitch)</t>
  </si>
  <si>
    <t>Screws(M3 x 20mm, 0.5mm pitch)</t>
  </si>
  <si>
    <t>Screws(M2, 0.4mm pitch)</t>
  </si>
  <si>
    <t>Screws(M3, 0.5mm pitch)</t>
  </si>
  <si>
    <t>Mouse</t>
  </si>
  <si>
    <t>10ft cable</t>
  </si>
  <si>
    <t>This can connect to 16 OperantHouses</t>
  </si>
  <si>
    <t>Veru fragile. Do not bend it.</t>
  </si>
  <si>
    <t>Manufacture #/Catalog #</t>
  </si>
  <si>
    <t>There is no alternate part. If you are planning to make many OperantHouses, it is recommended to buy the needed number. It is also recommended to buy at least one stock because this is very fragile and can be broken during experiment.</t>
  </si>
  <si>
    <t>Choose white color at the shop page</t>
  </si>
  <si>
    <t>USB cable (Type A to microB, male/male, 1ft)</t>
  </si>
  <si>
    <t>Any type A to microB, male/male, &gt;1ft works.</t>
  </si>
  <si>
    <t>Any PLA plus white filament works.</t>
  </si>
  <si>
    <t>White PLA plus filament (3D printing for lever module)</t>
  </si>
  <si>
    <t>USB2 cable (Type A male - Type B male, 1.5ft)</t>
  </si>
  <si>
    <t>Any USB2 TypeA(male) to TypeB(male) works. Don't buy USB3 because it doesn't fit to Arduino.</t>
  </si>
  <si>
    <t>https://www.amazon.com/Printer-Scanner-Compatible-Brother-Lexmark/dp/B08KY37Y1S/ref=sr_1_3?crid=197SM7ZWIRDY8&amp;dib=eyJ2IjoiMSJ9.WiUPBS-sqh0RjWC17T-djD9hAvWvEg8GEr_qb05xsU4hn4bZgsptcDZDdvJwwweH0BjYBrf13EMN_PsHjxX8UAJDAhKpMalngncN2jr3eRIT7xEtGOz703ivDlH0-tDZ59OAtmY1fmSiAS_sq9xnqLw-hxkj5u--yNMJAsGK20tFWN60LGbuUxPDc5r6NElbwhE2QZdHSsUgHlMB0WHlyV3QVJQjZAwR6m6ZJZ9tEaI.BEFS9BiT3y40lGwqMwSKcrF5so7wv2ZMORGAtQgegyw&amp;dib_tag=se&amp;keywords=usb2%2Btype%2Ba%2Bto%2Bb%2B1.5feet&amp;qid=1747238085&amp;sprefix=usb2%2Btype%2Ba%2Bto%2Bb%2B1.5feet%2Caps%2C72&amp;sr=8-3&amp;th=1</t>
  </si>
  <si>
    <t>Printer Cable 1.5 ft,USB Printer Cable High Speed USB 2.0 A Male to Type B Male Scanner Cord Compatible with HP, Canon, Epson, Dell, Brother, Xerox, Samsung etc (1.5FT/0.5M)</t>
  </si>
  <si>
    <t>Choose length as 1.5 feets</t>
  </si>
  <si>
    <t>https://www.amazon.com/Printer-Scanner-Compatible-Lexmark-Samsung/dp/B09PY8BZ9J/ref=sr_1_4?crid=197SM7ZWIRDY8&amp;dib=eyJ2IjoiMSJ9.WiUPBS-sqh0RjWC17T-djD9hAvWvEg8GEr_qb05xsU4hn4bZgsptcDZDdvJwwweH0BjYBrf13EMN_PsHjxX8UAJDAhKpMalngncN2jr3eRIT7xEtGOz703ivDlH0-tDZ59OAtmY1fmSiAS_sq9xnqLw-hxkj5u--yNMJAsGK20tFWN60LGbuUxPDc5r6NElbwhE2QZdHSsUgHlMB0WHlyV3QVJQjZAwR6m6ZJZ9tEaI.BEFS9BiT3y40lGwqMwSKcrF5so7wv2ZMORGAtQgegyw&amp;dib_tag=se&amp;keywords=usb2%2Btype%2Ba%2Bto%2Bb%2B1.5feet&amp;qid=1747238085&amp;sprefix=usb2%2Btype%2Ba%2Bto%2Bb%2B1.5feet%2Caps%2C72&amp;sr=8-4&amp;th=1</t>
  </si>
  <si>
    <t>*Tiierzon USB Printer Cable - 1.5Ft, Type A Male to B Male, High Speed, Compatible with HP, Canon, Dell, Lexmark, Xerox, Samsung</t>
  </si>
  <si>
    <t>https://www.amazon.com/Printer-Scanner-Compatible-Brother-Lexmark/dp/B08LZ1WRQC/ref=sr_1_6?crid=197SM7ZWIRDY8&amp;dib=eyJ2IjoiMSJ9.WiUPBS-sqh0RjWC17T-djD9hAvWvEg8GEr_qb05xsU4hn4bZgsptcDZDdvJwwweH0BjYBrf13EMN_PsHjxX8UAJDAhKpMalngncN2jr3eRIT7xEtGOz703ivDlH0-tDZ59OAtmY1fmSiAS_sq9xnqLw-hxkj5u--yNMJAsGK20tFWN60LGbuUxPDc5r6NElbwhE2QZdHSsUgHlMB0WHlyV3QVJQjZAwR6m6ZJZ9tEaI.BEFS9BiT3y40lGwqMwSKcrF5so7wv2ZMORGAtQgegyw&amp;dib_tag=se&amp;keywords=usb2%2Btype%2Ba%2Bto%2Bb%2B1.5feet&amp;qid=1747238085&amp;sprefix=usb2%2Btype%2Ba%2Bto%2Bb%2B1.5feet%2Caps%2C72&amp;sr=8-6&amp;th=1</t>
  </si>
  <si>
    <t>*2 Pack Printer Cable 1.5 ft,USB Printer Cable USB 2.0 A Male to Type B Male Scanner Cord Compatible with HP, Canon, Epson, Dell, Brother, Xerox, Samsung etc (1.5ft/0.5m)</t>
  </si>
  <si>
    <t>Twozoh Micro HDMI to HDMI Cable 1FT 2 Pack, Nylon Braided Micro HDMI Cable Support 3D/4K@60Hz 18Gbps/2160P/1080P for GoPro Hero7/8/9 Raspberry Pi 4</t>
  </si>
  <si>
    <t>https://www.amazon.com/Twozoh-Braided-Support-18Gbps-Raspberry/dp/B0CMTR9S3Y/ref=sr_1_2_sspa?crid=34256IK7WI375&amp;dib=eyJ2IjoiMSJ9._cKQlugYLYiRICSQQiaZf6DDcvndRGrHaiev8_tkRDyvcAnWDJrrrPUsuQm_ZVYeCdW4J5KEEgge8xP330zb8jpUQKQU6zkcrPJYsslHv4K7E77-uVGpkNchwimRRVcEhu8aOnSe-YsPOf8t1FDWqJVa17SNc0FNoskEik4hltoUW7lcjlIyEi0Uq1T4a7lgUWu0eNBEKFiHENM5HAW-f88lcsY9ww3GA3weiS5SKCk.dQu3vt9XH-pWNJ4vTf2YZscWjWycYAr-Ip4kArcU2fQ&amp;dib_tag=se&amp;keywords=hdmi%2Bmicro%2B1ft&amp;qid=1747238866&amp;sprefix=hdmi%2Bmicro%2B1ft%2Caps%2C133&amp;sr=8-2-spons&amp;sp_csd=d2lkZ2V0TmFtZT1zcF9hdGY&amp;th=1</t>
  </si>
  <si>
    <t>*Highwings 4K Micro HDMI to HDMI Cable 1 FT, 4K@60Hz HDR, Micro HDMI Cord Compatible for DSLR Camera, Raspberry Pi, GoPro Hero to TV, Laptop, Computer, Monitor, for Video, Audio, Image, Streaming</t>
  </si>
  <si>
    <t>Choose length as 1 feet</t>
  </si>
  <si>
    <t>HDMI cable (Male - Male micro, 1ft)</t>
  </si>
  <si>
    <t>Fan</t>
  </si>
  <si>
    <t>4PCS 3D Printer Cooling Fan 40mmx40mmx10mm Oil Bearing Blower Fan DC 12V Brushless Cooling Fan with 2 Pin Terminal for Hotend Extruder Heatsinks Makerbot MK7 MK8 CPU Chip (12V 0.08A)</t>
  </si>
  <si>
    <t>https://www.amazon.com/Brushless-40x40x10mm-Terminal-Extruder-Heatsinks/dp/B08TBTGF55?th=1</t>
  </si>
  <si>
    <t>Any 40 x 40 mm brushless DC fan (working current: &lt;0.06A) would work. Idealy it should be silent. This is DC 12V fan but I confirmed that it works with 5V, however I'm not sure all DC 12V fan works at 5V. If it doesn't work, you can find DC 5V fan and connect resistor to decrease its speed to lower the noise.</t>
  </si>
  <si>
    <t>*6Pcs 40mm USB Brushless Cooling Fan 40mm x10mm DC 5V Quiet Cooling Fan 4010 Mini Computer Fan for Small Appliances Series Replacement(4010USB 5V)</t>
  </si>
  <si>
    <t>Water bottle rubber</t>
  </si>
  <si>
    <t>Water nozzle</t>
  </si>
  <si>
    <t>https://www.amazon.com/AITIAO-Brushless-Computer-Appliances-Replacement/dp/B09Y32B64V/ref=sxin_16_pa_sp_search_thematic_sspa?content-id=amzn1.sym.87b1f643-33a9-49d2-948f-44f2ccfe0508%3Aamzn1.sym.87b1f643-33a9-49d2-948f-44f2ccfe0508&amp;crid=2C79UOBPKFS66&amp;cv_ct_cx=fan%2B40mm&amp;keywords=fan%2B40mm&amp;pd_rd_i=B09Y32B64V&amp;pd_rd_r=4721ba72-55be-47d9-8737-7c9d64f2d2ae&amp;pd_rd_w=9C2Rc&amp;pd_rd_wg=h9tdX&amp;pf_rd_p=87b1f643-33a9-49d2-948f-44f2ccfe0508&amp;pf_rd_r=K6R7YZ182SC60DW835W1&amp;qid=1747240204&amp;sbo=RZvfv%2F%2FHxDF%2BO5021pAnSA%3D%3D&amp;sprefix=fan%2B40m%2Caps%2C116&amp;sr=1-2-6024b2a3-78e4-4fed-8fed-e1613be3bcce-spons&amp;sp_csd=d2lkZ2V0TmFtZT1zcF9zZWFyY2hfdGhlbWF0aWM&amp;th=1</t>
  </si>
  <si>
    <t>If you use the alternate part, decrease its speed by adding resistance to the fan serially to decrease the fan speed to decrease the noise and air flow to make the  mouse comfort. Only minimum air flow is required.</t>
  </si>
  <si>
    <t>Total price:</t>
  </si>
  <si>
    <t>(each)</t>
  </si>
  <si>
    <t>Any 1/4W (or more) resistor with the corresponding resistance should work. If you want to save money, you can buy 220, 470, 1k, 1.5k ohm resistor separately. If you cannot find the specific ohm, you can buy two resistors and connect them in serial (e.g. If you can't find 1.5kohm resistor, you can substitute it by buying 1k and 560 ohm resistor and connect them).</t>
  </si>
  <si>
    <t>Any screw with the same dimensions (flat head) work.</t>
  </si>
  <si>
    <t>Any 1 feet HDMI-micro HDMI cable should work.</t>
  </si>
  <si>
    <t>Any servo cable should work.</t>
  </si>
  <si>
    <t>Raspberry Pi 4, Model B, 8GB</t>
  </si>
  <si>
    <t>Emitter IR 940nm 100mA Radial 40 degree</t>
  </si>
  <si>
    <t>Comment</t>
  </si>
  <si>
    <t>Out of Stock in DigiKey!</t>
  </si>
  <si>
    <t>This is a new version. Although we have not tested this, it would be cheaper and have better performances so we recommend it as a first choise.</t>
  </si>
  <si>
    <t>SanDisk 512GB Extreme microSDXC UHS-I Memory Card with Adapter - Up to 190MB/s, C10, U3, V30, 4K, 5K, A2, Micro SD Card - SDSQXAV-512G-GN6MA</t>
  </si>
  <si>
    <t>https://www.amazon.com/SanDisk-Extreme-microSDXC-Memory-Adapter/dp/B09X7C2GBC/ref=sr_1_2?crid=2FJABKNVVF4ZI&amp;dib=eyJ2IjoiMSJ9.NcGfz8yBFMCNe_4w-GHrUeGtQwmL7deIMOpcRlhrZhBVB7uOljqZZfrx0GZbKKL5D1hdT-vVZAedyoj5g-ynW5BePfGbFaSRBmm84igjQNRmZhMYjwUlHMtxVW9Yg9MVv0platC0mmAO_-x983AoyEqx0c3kVA_eeUUqnENt65fjWXtD93lVgZqQr_Cq6sYpx_uIhFf9CvQSxcbAqDpMn4Fos85GKXruIWdXQTqNujc.ndPOpnDalHVAqTKRpV0-dfAw5gq2_otO5ezBo_MYpRw&amp;dib_tag=se&amp;keywords=400gb%2Bsandisk&amp;qid=1758724348&amp;sprefix=400gb%2Bsandis%2Caps%2C146&amp;sr=8-2&amp;th=1</t>
  </si>
  <si>
    <t>*MicroSD card (400GB,SanDisk)</t>
  </si>
  <si>
    <t>MicroSD card (512GB,SanDisk)</t>
  </si>
  <si>
    <t>We tested with this SD card.</t>
  </si>
  <si>
    <t>Any water-proof servo should work. The water-proof servo is less noisy because its case has smaller gap.</t>
  </si>
  <si>
    <t>*Arducam B0200 (100 degrees, 2MP)</t>
  </si>
  <si>
    <t>ELP USB camera (157 degrees view angle, 2MP)</t>
  </si>
  <si>
    <t>The view angle of this camera is smaller and the green cue LED won't be in its field of view. If you use this camera, move the LED below the water slit.</t>
  </si>
  <si>
    <t>Hosyond 10.1 inch IPS LCD monitor (1280 x 800 pixels, HDMI)</t>
  </si>
  <si>
    <t>10.1" IPS LCD Capacitive Touchscreen Monitor HDMI Display 1280x800 for Raspberry Pi 5/4/3B+ Xbox PS4 Windows 7/8/10</t>
  </si>
  <si>
    <t>https://www.amazon.com/gp/product/B0CLQZ48BF/ref=ox_sc_act_title_1?smid=A1PKC2PUMNR8VD&amp;th=1</t>
  </si>
  <si>
    <t>This monitor has screen-touch function. Since it can interfere the Operant House program, its USB line for data transffer must not be connected. (USB line for power supply can be connected)</t>
  </si>
  <si>
    <t>A USB camera with wide field of view &gt;100° and screw holes in the same position should work. Its IR filter must be separated from the lens because we have to remove it for IR imaging (Most of the USB cameras look like the following list would have the separated IR filter but you have determine by yourself if you try with other camera. If you use other camera and the captured image is saturated, increase the resistance of the resister connected to the IR LED.</t>
  </si>
  <si>
    <t>Any typical monitor (the internal circuit board is not exposed) around 10 inches in size with a resolution of 1024x600 or higher should work. The monitor with flat front design (e.g. there is no step between LCD and body in the front side) is better because it prevents animal bedding from getting caught at the step. In the article I used non-IPS Haiway's monitor but we found Hosyond's IPS monitor is better because of it wider upward view angle that make it easy to find which panel is illuminated in the captured image by the ceiling camera. Probably both monitor look the same from the subject mouse so it won't affect the behavioral result so if you prioritize resolution over view angle, use the Haiway's monitor.  If you want to use other monitor having a touch-screen function and it is designed to supply power and touch data transfer with a single USB line, connect the line to the A/C adapter but not to the USB port of the Raspberry Pi. If it is connected to the Raspberry Pi, the touch-screen function of the monitor is activated and it can disturb the IR sensor bar function of the Operant House software.</t>
  </si>
  <si>
    <t>*Haiway 10.1 inch LCD monitor (1366 x 768 pixels, HDMI)</t>
  </si>
  <si>
    <t>Computer</t>
  </si>
  <si>
    <t>https://www.amazon.com/Raspberry-Pi-Active-Cooler/dp/B0CLXZBR5P/ref=sr_1_1?crid=3P1RUWHVHKWUW&amp;dib=eyJ2IjoiMSJ9.x-XyN421aVJ3lmDqsvhzBBQO-oEu7cgjOKpJ3awZxgTa3aCdOzCoRQPAua2qXXDRTmpw_6gQqfdy3zhtvumXGh6uL1gqSxDCtZkWnKM5Wn7agvoC3-PPvPLHSwY4TvSN8k2fqmNYzw4MkwgBVGoxXale84qgafjehgCh6NppVDeBbdoRwakuwOgk6esAhVudhhOx1aYvNE3GIvcs7lmEMZR9lNGB6Ikc8VLxpiwgh0w.9CQCcPu0YAuLaDt0eG6NWPfJKGhouLbMkQqotGuYG7I&amp;dib_tag=se&amp;keywords=raspberry+pi+5+fan&amp;qid=1759506091&amp;sprefix=raspberry+pi+5+fan%2Caps%2C151&amp;sr=8-1</t>
  </si>
  <si>
    <t>SC1148</t>
  </si>
  <si>
    <t>Cooling fan</t>
  </si>
  <si>
    <t>Raspberry Pi 5 (16GB)</t>
  </si>
  <si>
    <t>Cooling fan, power adapter, cables and case</t>
  </si>
  <si>
    <t>Computer (RaspberryPi5)</t>
  </si>
  <si>
    <t>Computer accessory (RaspberryPi5)</t>
  </si>
  <si>
    <t>Computer (RaspberryPi4)</t>
  </si>
  <si>
    <t>Computer accessory (RaspberryPi4)</t>
  </si>
  <si>
    <t>https://www.amazon.com/Raspberry-Pi-SC1113-5-16GB/dp/B0DSPYPKRG/ref=sr_1_1?crid=344GC6DA578F6&amp;dib=eyJ2IjoiMSJ9.DfQtJ-pTb9MKps-hCWVEZn4W70j7hJIirtDU__7QpkfN2kVrfXSBnvKsiLWP6KUL5WDCNTE6kaigSgwhmqMVonSvEx-2U4fmgsWNvUMyCDevGM3ZTfdfiaAb48venXda8FhWfWN6Y3HvIdy4O3pc5_d5l5nXqU9EYeGE83cBXPGEbJyldoSd1bjIwBQ7BLuKKoNXKFD0hXAbjrs7GvNeqZCGUeFMm15ehG734pyHfG0.pt11_QvrV8Usbj_eortUnCLORlf1JRLAAKKZ-GYVTGg&amp;dib_tag=se&amp;keywords=raspberry+pi+5+16gb&amp;qid=1759506158&amp;sprefix=raspberry+pi+5+16g%2Caps%2C180&amp;sr=8-1</t>
  </si>
  <si>
    <t>https://www.amazon.com/RasTech-Power-Supply-Raspberry-Adapter/dp/B0CLV6WB4L/ref=sr_1_1?crid=3D09G82LA1BHB&amp;dib=eyJ2IjoiMSJ9.QybuSGu7Zn6U8Q5u8ULPZ03XELKsVK5ndYzxw68q3Pb1MuwTjTAm7HtUiFK4x_Pq2ASaGO3y3HAvSrEvqslrWtlhQ4e_7pnkqDmU8xKmpRD17VBUtF0rYyXsFW2db3l62dJ6C8pNyLlSvqEHpUKx--DkImVqyx5Ew7FQ-dmWd2LRFwsw-HVKCR7VrYmK3uJ_zBwvxb5WDNpd7X_msrLsBq9jp36naypXM24iptDrqKo.Ug3XsfLjk-slXRqd6eCdfTYOSjuDbM94olm5CUHA-mE&amp;dib_tag=se&amp;keywords=raspberry+pi+5+power&amp;qid=1759506385&amp;sprefix=raspberry+pi+5+powe%2Caps%2C150&amp;sr=8-1</t>
  </si>
  <si>
    <t>Power adapter (5V 5A)</t>
  </si>
  <si>
    <t>RPi 5 Official 27W PSU Black US x1</t>
  </si>
  <si>
    <t>*Raspberry Pi 5 (16GB)</t>
  </si>
  <si>
    <t>*Raspberry Pi Raspberry Pi 5 Active Cooler - Aluminum Heatsink - SC1148</t>
  </si>
  <si>
    <t>*Official 27W USB-C Power Supply for Raspberry Pi 5, 5.1V/5A, 9V/3A, 12V/2.25A, 15V/1.8A, Black US</t>
  </si>
  <si>
    <t>You have two options for the main computer. The Raspberry Pi 4 is more affordable choice. This will remain in production until at least Jan 2034. Raspberry Pi 5 is more expensive but offers higher performance. I recommend to use Raspberry Pi 4 model B as long as it is available.</t>
  </si>
  <si>
    <t>Single board linux computer</t>
  </si>
  <si>
    <t>Wheel weights</t>
  </si>
  <si>
    <t>https://www.amazon.com/CK-Auto-Adhesive-EasyPeel-Tape-Low/dp/B072JXSN9P/ref=sr_1_4?crid=WRRN64YZH5N3&amp;dib=eyJ2IjoiMSJ9.gYsY9rU1ci-xYPj1jLXm-yDhxhuMCoi5Ejf2RcxuO0a2bn0xE2eW1Y601VBUf6vXcrQev9YMK9QMb-4rFsgXqIKfZnDiLZG82M5p3QExAQC12j-Bv1clax45zaweAXWOANh4NW-AcYjeN30YtyZ5uLoSseAupAx2qgBUPsbtDGCZW7BMNhHTRtTrTerks7vjoYkTJ5vRDBja7QuKuOdVp2kqArk6NkvG16a-V3nc1pw.rEow4my0-WA6uH6VL8a7Xef1fam-938zdEXooDGjwXI&amp;dib_tag=se&amp;keywords=wheel%2Bweight&amp;qid=1764201760&amp;sprefix=wheele%2Bweight%2Caps%2C97&amp;sr=8-4&amp;th=1</t>
  </si>
  <si>
    <t>CKAuto 1oz, Grey, Adhesive Stick on Wheel Weights,EasyPeel Tape, 72 oz/Box, US Quality(72pcs)</t>
  </si>
  <si>
    <t>Adhensive stick on wheel weights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</si>
</sst>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Red]\(#,##0.00\)"/>
  </numFmts>
  <fonts count="17">
    <font>
      <sz val="12"/>
      <color theme="1"/>
      <name val="Arial Unicode MS"/>
      <family val="2"/>
      <charset val="128"/>
    </font>
    <font>
      <sz val="12"/>
      <color theme="1"/>
      <name val="Arial"/>
      <family val="2"/>
    </font>
    <font>
      <sz val="6"/>
      <name val="Arial Unicode MS"/>
      <family val="2"/>
      <charset val="128"/>
    </font>
    <font>
      <b/>
      <sz val="12"/>
      <color theme="1"/>
      <name val="Arial"/>
      <family val="2"/>
    </font>
    <font>
      <u/>
      <sz val="12"/>
      <color theme="10"/>
      <name val="Arial Unicode MS"/>
      <family val="2"/>
      <charset val="128"/>
    </font>
    <font>
      <sz val="12"/>
      <name val="Arial"/>
      <family val="2"/>
    </font>
    <font>
      <sz val="12"/>
      <color theme="0" tint="-0.249977111117893"/>
      <name val="Arial"/>
      <family val="2"/>
    </font>
    <font>
      <sz val="11"/>
      <color theme="1"/>
      <name val="Calibri"/>
      <family val="2"/>
      <scheme val="minor"/>
    </font>
    <font>
      <sz val="12"/>
      <color rgb="FFFF0000"/>
      <name val="Arial"/>
      <family val="2"/>
    </font>
    <font>
      <u/>
      <sz val="12"/>
      <color theme="10"/>
      <name val="Arial"/>
      <family val="2"/>
    </font>
    <font>
      <sz val="12"/>
      <color rgb="FF0F1111"/>
      <name val="Arial"/>
      <family val="2"/>
    </font>
    <font>
      <b/>
      <sz val="12"/>
      <name val="Arial"/>
      <family val="2"/>
    </font>
    <font>
      <b/>
      <sz val="12"/>
      <color theme="0" tint="-0.249977111117893"/>
      <name val="Arial"/>
      <family val="2"/>
    </font>
    <font>
      <u/>
      <sz val="12"/>
      <color theme="0" tint="-0.249977111117893"/>
      <name val="Arial"/>
      <family val="2"/>
    </font>
    <font>
      <b/>
      <sz val="12"/>
      <color rgb="FF333333"/>
      <name val="Arial"/>
      <family val="2"/>
    </font>
    <font>
      <b/>
      <sz val="12"/>
      <color rgb="FFFF0000"/>
      <name val="Arial"/>
      <family val="2"/>
    </font>
    <font>
      <sz val="12"/>
      <color rgb="FF333333"/>
      <name val="Arial"/>
      <family val="2"/>
    </font>
  </fonts>
  <fills count="2">
    <fill>
      <patternFill patternType="none"/>
    </fill>
    <fill>
      <patternFill patternType="gray125"/>
    </fill>
  </fills>
  <borders count="1">
    <border>
      <left/>
      <right/>
      <top/>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7" fillId="0" borderId="0"/>
  </cellStyleXfs>
  <cellXfs count="26">
    <xf numFmtId="0" fontId="0" fillId="0" borderId="0" xfId="0">
      <alignment vertical="center"/>
    </xf>
    <xf numFmtId="0" fontId="1" fillId="0" borderId="0" xfId="0" applyFont="1">
      <alignment vertical="center"/>
    </xf>
    <xf numFmtId="0" fontId="3" fillId="0" borderId="0" xfId="0" applyFont="1">
      <alignment vertical="center"/>
    </xf>
    <xf numFmtId="164" fontId="1" fillId="0" borderId="0" xfId="0" applyNumberFormat="1" applyFont="1">
      <alignment vertical="center"/>
    </xf>
    <xf numFmtId="0" fontId="1" fillId="0" borderId="0" xfId="0" applyFont="1" applyAlignment="1">
      <alignment vertical="center" wrapText="1"/>
    </xf>
    <xf numFmtId="0" fontId="5" fillId="0" borderId="0" xfId="0" applyFont="1">
      <alignment vertical="center"/>
    </xf>
    <xf numFmtId="0" fontId="6" fillId="0" borderId="0" xfId="0" applyFont="1">
      <alignment vertical="center"/>
    </xf>
    <xf numFmtId="0" fontId="4" fillId="0" borderId="0" xfId="1">
      <alignment vertical="center"/>
    </xf>
    <xf numFmtId="0" fontId="8" fillId="0" borderId="0" xfId="0" applyFont="1">
      <alignment vertical="center"/>
    </xf>
    <xf numFmtId="0" fontId="9" fillId="0" borderId="0" xfId="1" applyFont="1">
      <alignment vertical="center"/>
    </xf>
    <xf numFmtId="0" fontId="10" fillId="0" borderId="0" xfId="0" applyFont="1" applyAlignment="1">
      <alignment vertical="center" wrapText="1"/>
    </xf>
    <xf numFmtId="0" fontId="3" fillId="0" borderId="0" xfId="0" applyFont="1" applyAlignment="1">
      <alignment vertical="center" wrapText="1"/>
    </xf>
    <xf numFmtId="0" fontId="11" fillId="0" borderId="0" xfId="0" applyFont="1">
      <alignment vertical="center"/>
    </xf>
    <xf numFmtId="0" fontId="12" fillId="0" borderId="0" xfId="0" applyFont="1">
      <alignment vertical="center"/>
    </xf>
    <xf numFmtId="0" fontId="13" fillId="0" borderId="0" xfId="1" applyFont="1">
      <alignment vertical="center"/>
    </xf>
    <xf numFmtId="0" fontId="5" fillId="0" borderId="0" xfId="0" applyFont="1" applyAlignment="1">
      <alignment vertical="center" wrapText="1"/>
    </xf>
    <xf numFmtId="164" fontId="1" fillId="0" borderId="0" xfId="0" applyNumberFormat="1" applyFont="1" applyAlignment="1">
      <alignment vertical="center" wrapText="1"/>
    </xf>
    <xf numFmtId="164" fontId="1" fillId="0" borderId="0" xfId="0" applyNumberFormat="1" applyFont="1" applyAlignment="1">
      <alignment horizontal="right" vertical="center"/>
    </xf>
    <xf numFmtId="164" fontId="6" fillId="0" borderId="0" xfId="0" applyNumberFormat="1" applyFont="1">
      <alignment vertical="center"/>
    </xf>
    <xf numFmtId="0" fontId="6" fillId="0" borderId="0" xfId="0" applyFont="1" applyAlignment="1">
      <alignment horizontal="right" vertical="center"/>
    </xf>
    <xf numFmtId="0" fontId="1" fillId="0" borderId="0" xfId="0" applyFont="1" applyAlignment="1">
      <alignment horizontal="right" vertical="center"/>
    </xf>
    <xf numFmtId="0" fontId="5" fillId="0" borderId="0" xfId="0" applyFont="1" applyAlignment="1">
      <alignment horizontal="right" vertical="center"/>
    </xf>
    <xf numFmtId="164" fontId="6" fillId="0" borderId="0" xfId="0" applyNumberFormat="1" applyFont="1" applyAlignment="1">
      <alignment horizontal="right" vertical="center"/>
    </xf>
    <xf numFmtId="0" fontId="14" fillId="0" borderId="0" xfId="0" applyFont="1">
      <alignment vertical="center"/>
    </xf>
    <xf numFmtId="0" fontId="15" fillId="0" borderId="0" xfId="0" applyFont="1">
      <alignment vertical="center"/>
    </xf>
    <xf numFmtId="0" fontId="16" fillId="0" borderId="0" xfId="0" applyFont="1">
      <alignment vertical="center"/>
    </xf>
  </cellXfs>
  <cellStyles count="3">
    <cellStyle name="Hyperlink" xfId="1" builtinId="8"/>
    <cellStyle name="Normal"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amazon.com/Haiway-Security-Surveillance-Controller-Resolution/dp/B07WCQ627G/ref=sr_1_2?dchild=1&amp;keywords=1366+768+10.1+monitor&amp;qid=1625108803&amp;sr=8-2" TargetMode="External"/><Relationship Id="rId13" Type="http://schemas.openxmlformats.org/officeDocument/2006/relationships/hyperlink" Target="https://www.amazon.com/Arduino-A000066-ARDUINO-UNO-R3/dp/B008GRTSV6/ref=sr_1_3?dchild=1&amp;keywords=arduino+uno&amp;qid=1625105768&amp;sr=8-3" TargetMode="External"/><Relationship Id="rId18" Type="http://schemas.openxmlformats.org/officeDocument/2006/relationships/hyperlink" Target="https://www.amazon.com/BOJACK-Values-Resistor-Resistors-Assortment/dp/B08FD1XVL6/ref=sr_1_3?crid=H0MAGTHHPRJP&amp;dib=eyJ2IjoiMSJ9.9auwJDD1kOZT_VAxZUQqv68sa9cmYqIz_iW09viGKDXYun-w1X0UVfnwMTATpW1Avsb5Yf_v6bLpK9xv4jsMNzKtKcyvSthOJH1_dfjBBfVYt-ecrv8B3zaL0-ywDXBE9fHgGDjC1JIGM8Ikvly274FvucUniXIrgdK5xH4mPR9PvD5OeCQpqA-UG7nCRoHW--KiqexIHkYAXU35d_kXKXLO4ziU69WcEkjAbBXqkdI.hP8wJKmPn_L_bvGCDCUoAXsHvDHf2dLjNJlCGI7-Yu0&amp;dib_tag=se&amp;keywords=Carbon%2BFilm%2BResistors&amp;qid=1747170259&amp;sprefix=carbon%2Bfilm%2Bresistors%2Caps%2C130&amp;sr=8-3&amp;th=1" TargetMode="External"/><Relationship Id="rId26" Type="http://schemas.openxmlformats.org/officeDocument/2006/relationships/hyperlink" Target="https://www.digikey.com/en/products/detail/lumimax-optoelectronic-technology/LEDDC-5WHI/26680744" TargetMode="External"/><Relationship Id="rId3" Type="http://schemas.openxmlformats.org/officeDocument/2006/relationships/hyperlink" Target="https://www.amazon.com/Miuzei-Raspberry-HDMI-Micro-Aluminum-Included/dp/B07VX2WDHM/ref=sr_1_7_sspa?dchild=1&amp;keywords=raspberry+pi+4+case+set&amp;qid=1625107272&amp;sr=8-7-spons&amp;psc=1&amp;spLa=ZW5jcnlwdGVkUXVhbGlmaWVyPUEzOEswQ1AwOThGRjZZJmVuY3J5cHRlZElkPUEwODA5MjA4MURTWDNEV1o5UFZBTCZlbmNyeXB0ZWRBZElkPUEwNzI5NjI3MVRPS0ZVNEM2NE00MCZ3aWRnZXROYW1lPXNwX210ZiZhY3Rpb249Y2xpY2tSZWRpcmVjdCZkb05vdExvZ0NsaWNrPXRydWU=" TargetMode="External"/><Relationship Id="rId21" Type="http://schemas.openxmlformats.org/officeDocument/2006/relationships/hyperlink" Target="https://www.amazon.com/dp/B01HLUZO4S/ref=twister_B08KDSL8G2?_encoding=UTF8&amp;psc=1" TargetMode="External"/><Relationship Id="rId7" Type="http://schemas.openxmlformats.org/officeDocument/2006/relationships/hyperlink" Target="https://www.mcmaster.com/nuts/hex-nuts/thread-size~m2/" TargetMode="External"/><Relationship Id="rId12" Type="http://schemas.openxmlformats.org/officeDocument/2006/relationships/hyperlink" Target="https://www.amazon.com/dp/B08NJ2QPFM?psc=1&amp;ref=ppx_yo2_dt_b_product_details" TargetMode="External"/><Relationship Id="rId17" Type="http://schemas.openxmlformats.org/officeDocument/2006/relationships/hyperlink" Target="https://www.amazon.com/2SC1815GR-2SC1815-2SC1815-GR-Transistor-Original/dp/B07L8LJ5T7/ref=sr_1_1?dchild=1&amp;keywords=2SC1815GR&amp;qid=1591229403&amp;s=electronics&amp;sr=1-1" TargetMode="External"/><Relationship Id="rId25" Type="http://schemas.openxmlformats.org/officeDocument/2006/relationships/hyperlink" Target="mailto:sales@ancare.com" TargetMode="External"/><Relationship Id="rId2" Type="http://schemas.openxmlformats.org/officeDocument/2006/relationships/hyperlink" Target="mailto:sales@ancare.com" TargetMode="External"/><Relationship Id="rId16" Type="http://schemas.openxmlformats.org/officeDocument/2006/relationships/hyperlink" Target="https://www.amazon.com/100pcs-Ultra-Bright-Emitting-Diffused/dp/B01GE4WJ0Y" TargetMode="External"/><Relationship Id="rId20" Type="http://schemas.openxmlformats.org/officeDocument/2006/relationships/hyperlink" Target="https://www.amazon.com/TP-Link-16-Port-Gigabit-Ethernet-Switch/dp/B07GR9S6FN/ref=sr_1_4?dchild=1&amp;keywords=hub+ethernet+12&amp;qid=1625166770&amp;sr=8-4" TargetMode="External"/><Relationship Id="rId29" Type="http://schemas.openxmlformats.org/officeDocument/2006/relationships/hyperlink" Target="https://www.amazon.com/Brushless-40x40x10mm-Terminal-Extruder-Heatsinks/dp/B08TBTGF55?th=1" TargetMode="External"/><Relationship Id="rId1" Type="http://schemas.openxmlformats.org/officeDocument/2006/relationships/hyperlink" Target="https://www.amazon.com/SanDisk-400GB-microSDXC-Memory-Adapter/dp/B08GYG5SVQ/ref=sr_1_3?dchild=1&amp;keywords=sd%2Bcard%2B400gb&amp;qid=1625107724&amp;sr=8-3&amp;th=1" TargetMode="External"/><Relationship Id="rId6" Type="http://schemas.openxmlformats.org/officeDocument/2006/relationships/hyperlink" Target="https://www.amazon.com/Raspberry-Pi-Computer-Suitable-Workstation/dp/B0899VXM8F/ref=sr_1_10?dchild=1&amp;keywords=raspberry+pi+8gb&amp;qid=1625106586&amp;sr=8-10" TargetMode="External"/><Relationship Id="rId11" Type="http://schemas.openxmlformats.org/officeDocument/2006/relationships/hyperlink" Target="https://www.amazon.com/Wishiot-Digital-Waterproof-Robotic-Crawler/dp/B08DCHGRXG/ref=sr_1_2_sspa?dchild=1&amp;keywords=DS3225MG&amp;qid=1625162309&amp;s=toys-and-games&amp;sr=1-2-spons&amp;psc=1&amp;spLa=ZW5jcnlwdGVkUXVhbGlmaWVyPUFXRE9ITzVLOTRJNkEmZW5jcnlwdGVkSWQ9QTA4MjE1OTAySjBCNENOVlY2VkFaJmVuY3J5cHRlZEFkSWQ9QTAwMzUyODMzUkdGT0VPSkdEV1c2JndpZGdldE5hbWU9c3BfYXRmJmFjdGlvbj1jbGlja1JlZGlyZWN0JmRvTm90TG9nQ2xpY2s9dHJ1ZQ==" TargetMode="External"/><Relationship Id="rId24" Type="http://schemas.openxmlformats.org/officeDocument/2006/relationships/hyperlink" Target="https://www.ancare.com/products/wide-mouth-bottles?variant=41326986199226" TargetMode="External"/><Relationship Id="rId32" Type="http://schemas.openxmlformats.org/officeDocument/2006/relationships/printerSettings" Target="../printerSettings/printerSettings1.bin"/><Relationship Id="rId5" Type="http://schemas.openxmlformats.org/officeDocument/2006/relationships/hyperlink" Target="https://www.amazon.com/dp/B07ZV8FWM4/ref=sspa_dk_detail_0?psc=1&amp;pd_rd_i=B07ZV8FWM4&amp;pd_rd_w=ymGCh&amp;pf_rd_p=48d372c1-f7e1-4b8b-9d02-4bd86f5158c5&amp;pd_rd_wg=RlFbL&amp;pf_rd_r=VZN6AZT5117MXZTD12Z1&amp;pd_rd_r=3c7db60a-5271-41cd-89fc-05c6ac8cd662&amp;spLa=ZW5jcnlwdGVkUXVhbGlmaWVyPUExMlhQNDgyM0dTU1ImZW5jcnlwdGVkSWQ9QTA4Mzg4NzkzSjRTQlE1ODJIQllQJmVuY3J5cHRlZEFkSWQ9QTA5MTY1MjYxRTRBWjZZOVU5TEtOJndpZGdldE5hbWU9c3BfZGV0YWlsJmFjdGlvbj1jbGlja1JlZGlyZWN0JmRvTm90TG9nQ2xpY2s9dHJ1ZQ==" TargetMode="External"/><Relationship Id="rId15" Type="http://schemas.openxmlformats.org/officeDocument/2006/relationships/hyperlink" Target="https://www.amazon.com/Elegoo-EL-CP-004-Multicolored-Breadboard-arduino/dp/B01EV70C78/ref=sr_1_1_sspa?dchild=1&amp;keywords=elegoo+el-cp-004+120+pcs+m&amp;qid=1591230109&amp;s=electronics&amp;sr=1-1-spons&amp;psc=1&amp;spLa=ZW5jcnlwdGVkUXVhbGlmaWVyPUExRTZFVTk4TU9PT1IxJmVuY3J5cHRlZElkPUEwMTU5MTEzMzcyTjBHOUs1Q1BTTiZlbmNyeXB0ZWRBZElkPUEwNDI3MjEzMTJHUEU4R1E1UldSNCZ3aWRnZXROYW1lPXNwX2F0ZiZhY3Rpb249Y2xpY2tSZWRpcmVjdCZkb05vdExvZ0NsaWNrPXRydWU=" TargetMode="External"/><Relationship Id="rId23" Type="http://schemas.openxmlformats.org/officeDocument/2006/relationships/hyperlink" Target="https://www.amazon.com/Ethernet-Shielded-40Gbps-Plated-Connector/dp/B08296GPP3/ref=sr_1_16?dchild=1&amp;keywords=ethernet+cable&amp;qid=1625167110&amp;sr=8-16" TargetMode="External"/><Relationship Id="rId28" Type="http://schemas.openxmlformats.org/officeDocument/2006/relationships/hyperlink" Target="https://www.digikey.com/en/products/detail/broadcom-limited/HR5P-N4FA-00000/10257500" TargetMode="External"/><Relationship Id="rId10" Type="http://schemas.openxmlformats.org/officeDocument/2006/relationships/hyperlink" Target="https://www.newegg.com/p/1B4-0953-002J7?Description=usb%20camera&amp;cm_re=usb_camera-_-9SIAY4BEEY0298-_-Product&amp;quicklink=true" TargetMode="External"/><Relationship Id="rId19" Type="http://schemas.openxmlformats.org/officeDocument/2006/relationships/hyperlink" Target="https://www.amazon.com/AUSTOR-Resistors-Assortment-Resistor-Experiments/dp/B07BKRS4QZ/ref=sr_1_1?dchild=1&amp;keywords=austor+925+pieces+37+value&amp;qid=1625163056&amp;sr=8-1" TargetMode="External"/><Relationship Id="rId31" Type="http://schemas.openxmlformats.org/officeDocument/2006/relationships/hyperlink" Target="https://www.amazon.com/gp/product/B0CLQZ48BF/ref=ox_sc_act_title_1?smid=A1PKC2PUMNR8VD&amp;th=1" TargetMode="External"/><Relationship Id="rId4" Type="http://schemas.openxmlformats.org/officeDocument/2006/relationships/hyperlink" Target="https://www.amazon.com/Gikfun-Infrared-Launch-Emission-Arduino/dp/B00RK1VJB6/ref=sr_1_1?dchild=1&amp;keywords=Gikfun+5mm+940nm+IR+Infrared+Launch+Emission+Tube+Diode+LED+for+Arduino%28Pack+of+50pcs%29+EK1372&amp;qid=1591230425&amp;s=electronics&amp;sr=1-1" TargetMode="External"/><Relationship Id="rId9" Type="http://schemas.openxmlformats.org/officeDocument/2006/relationships/hyperlink" Target="https://www.amazon.com/ELP-Camera-Megapixel-Windows-Android/dp/B00KA7WSSU/ref=sr_1_3?crid=YM6J1HD1UVGZ&amp;keywords=ELP+USB+camera%282.1mm+lens%2C+1080p%29&amp;qid=1680813425&amp;sprefix=elp+usb+camera+2.1mm+lens%2C+1080p+%2Caps%2C110&amp;sr=8-3" TargetMode="External"/><Relationship Id="rId14" Type="http://schemas.openxmlformats.org/officeDocument/2006/relationships/hyperlink" Target="https://www.amazon.com/Sleeve-2-5mm-Shrink-Tubing-480pcs/dp/B014XJATEU/ref=sr_1_3?dchild=1&amp;keywords=Wire+Wrap+Sleeve+2.5mm+Di&amp;qid=1625163447&amp;sr=8-3" TargetMode="External"/><Relationship Id="rId22" Type="http://schemas.openxmlformats.org/officeDocument/2006/relationships/hyperlink" Target="https://www.amazon.com/GE-Outlet-Protector-Extension-14092/dp/B00DOMYL24/ref=sr_1_3?dchild=1&amp;keywords=power+stripe&amp;qid=1625164246&amp;sr=8-3" TargetMode="External"/><Relationship Id="rId27" Type="http://schemas.openxmlformats.org/officeDocument/2006/relationships/hyperlink" Target="https://www.digikey.com/en/products/detail/onsemi/QED234/400449" TargetMode="External"/><Relationship Id="rId30" Type="http://schemas.openxmlformats.org/officeDocument/2006/relationships/hyperlink" Target="https://www.amazon.com/SanDisk-Extreme-microSDXC-Memory-Adapter/dp/B09X7C2GBC/ref=sr_1_2?crid=2FJABKNVVF4ZI&amp;dib=eyJ2IjoiMSJ9.NcGfz8yBFMCNe_4w-GHrUeGtQwmL7deIMOpcRlhrZhBVB7uOljqZZfrx0GZbKKL5D1hdT-vVZAedyoj5g-ynW5BePfGbFaSRBmm84igjQNRmZhMYjwUlHMtxVW9Yg9MVv0platC0mmAO_-x983AoyEqx0c3kVA_eeUUqnENt65fjWXtD93lVgZqQr_Cq6sYpx_uIhFf9CvQSxcbAqDpMn4Fos85GKXruIWdXQTqNujc.ndPOpnDalHVAqTKRpV0-dfAw5gq2_otO5ezBo_MYpRw&amp;dib_tag=se&amp;keywords=400gb%2Bsandisk&amp;qid=1758724348&amp;sprefix=400gb%2Bsandis%2Caps%2C146&amp;sr=8-2&amp;th=1"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mazon.com/StarTech-com-Mobile-Charge-Micro-Cable/dp/B00MTZUWO8/ref=sr_1_4?crid=3P18G9IA3D0J7&amp;keywords=usb+micro+b+a+1+feet&amp;qid=1680303678&amp;sprefix=usb+micro+b+a+1+fee%2Caps%2C280&amp;sr=8-4" TargetMode="External"/><Relationship Id="rId1" Type="http://schemas.openxmlformats.org/officeDocument/2006/relationships/hyperlink" Target="https://www.amazon.com/dp/B06XR7621X?psc=1&amp;ref=ppx_yo2_dt_b_product_detai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M105"/>
  <sheetViews>
    <sheetView tabSelected="1" topLeftCell="B11" zoomScale="70" zoomScaleNormal="70" workbookViewId="0">
      <selection activeCell="J84" sqref="J84"/>
    </sheetView>
  </sheetViews>
  <sheetFormatPr defaultColWidth="8.75" defaultRowHeight="15.5"/>
  <cols>
    <col min="1" max="1" width="23.83203125" style="2" customWidth="1"/>
    <col min="2" max="2" width="16.58203125" style="1" customWidth="1"/>
    <col min="3" max="3" width="36.33203125" style="2" customWidth="1"/>
    <col min="4" max="4" width="48.08203125" style="1" customWidth="1"/>
    <col min="5" max="5" width="57" style="1" customWidth="1"/>
    <col min="6" max="6" width="9.1640625" style="1" customWidth="1"/>
    <col min="7" max="7" width="33.5" style="1" customWidth="1"/>
    <col min="8" max="8" width="5.25" style="1" customWidth="1"/>
    <col min="9" max="9" width="5.9140625" style="1" customWidth="1"/>
    <col min="10" max="10" width="11.08203125" style="3" customWidth="1"/>
    <col min="11" max="11" width="9" style="1" bestFit="1" customWidth="1"/>
    <col min="12" max="12" width="9.58203125" style="1" customWidth="1"/>
    <col min="13" max="13" width="14.58203125" style="5" customWidth="1"/>
    <col min="14" max="16384" width="8.75" style="1"/>
  </cols>
  <sheetData>
    <row r="2" spans="1:13">
      <c r="D2" s="24" t="s">
        <v>90</v>
      </c>
      <c r="J2" s="1"/>
    </row>
    <row r="4" spans="1:13">
      <c r="J4" s="3" t="s">
        <v>227</v>
      </c>
      <c r="K4" s="3">
        <f>SUM(K6:K108)</f>
        <v>364.46222152777784</v>
      </c>
      <c r="L4" s="1" t="s">
        <v>228</v>
      </c>
    </row>
    <row r="5" spans="1:13" s="4" customFormat="1" ht="132.5" customHeight="1">
      <c r="A5" s="11" t="s">
        <v>235</v>
      </c>
      <c r="B5" s="11" t="s">
        <v>30</v>
      </c>
      <c r="C5" s="11" t="s">
        <v>101</v>
      </c>
      <c r="D5" s="4" t="s">
        <v>0</v>
      </c>
      <c r="E5" s="4" t="s">
        <v>197</v>
      </c>
      <c r="F5" s="4" t="s">
        <v>8</v>
      </c>
      <c r="G5" s="4" t="s">
        <v>3</v>
      </c>
      <c r="H5" s="4" t="s">
        <v>181</v>
      </c>
      <c r="I5" s="4" t="s">
        <v>182</v>
      </c>
      <c r="J5" s="16" t="s">
        <v>183</v>
      </c>
      <c r="K5" s="4" t="s">
        <v>184</v>
      </c>
      <c r="L5" s="1" t="s">
        <v>44</v>
      </c>
      <c r="M5" s="15" t="s">
        <v>89</v>
      </c>
    </row>
    <row r="6" spans="1:13">
      <c r="A6" s="24" t="s">
        <v>271</v>
      </c>
      <c r="B6" s="2" t="s">
        <v>254</v>
      </c>
      <c r="C6" s="2" t="s">
        <v>262</v>
      </c>
      <c r="D6" s="1" t="s">
        <v>233</v>
      </c>
      <c r="F6" s="1" t="s">
        <v>26</v>
      </c>
      <c r="G6" s="1" t="s">
        <v>272</v>
      </c>
      <c r="H6" s="1">
        <v>1</v>
      </c>
      <c r="I6" s="1">
        <v>1</v>
      </c>
      <c r="J6" s="17">
        <v>64</v>
      </c>
      <c r="K6" s="1">
        <f>J6*I6/H6</f>
        <v>64</v>
      </c>
      <c r="L6" s="1" t="s">
        <v>45</v>
      </c>
    </row>
    <row r="7" spans="1:13">
      <c r="C7" s="2" t="s">
        <v>263</v>
      </c>
      <c r="D7" s="1" t="s">
        <v>82</v>
      </c>
      <c r="F7" s="1" t="s">
        <v>26</v>
      </c>
      <c r="G7" s="1" t="s">
        <v>259</v>
      </c>
      <c r="H7" s="1">
        <v>1</v>
      </c>
      <c r="I7" s="1">
        <v>1</v>
      </c>
      <c r="J7" s="17">
        <v>15.99</v>
      </c>
      <c r="K7" s="1">
        <f>J7*I7/H7</f>
        <v>15.99</v>
      </c>
      <c r="L7" s="9" t="s">
        <v>81</v>
      </c>
      <c r="M7" s="5" t="s">
        <v>77</v>
      </c>
    </row>
    <row r="9" spans="1:13">
      <c r="A9" s="24"/>
      <c r="C9" s="2" t="s">
        <v>260</v>
      </c>
      <c r="D9" s="10" t="s">
        <v>268</v>
      </c>
      <c r="E9" s="10" t="s">
        <v>258</v>
      </c>
      <c r="F9" s="1" t="s">
        <v>26</v>
      </c>
      <c r="H9" s="1">
        <v>1</v>
      </c>
      <c r="I9" s="1">
        <v>1</v>
      </c>
      <c r="J9" s="3">
        <v>127.9</v>
      </c>
      <c r="L9" s="1" t="s">
        <v>264</v>
      </c>
    </row>
    <row r="10" spans="1:13">
      <c r="C10" s="2" t="s">
        <v>261</v>
      </c>
      <c r="D10" s="1" t="s">
        <v>269</v>
      </c>
      <c r="E10" s="1" t="s">
        <v>256</v>
      </c>
      <c r="F10" s="1" t="s">
        <v>26</v>
      </c>
      <c r="G10" s="1" t="s">
        <v>257</v>
      </c>
      <c r="H10" s="1">
        <v>1</v>
      </c>
      <c r="I10" s="1">
        <v>1</v>
      </c>
      <c r="J10" s="3">
        <v>9.99</v>
      </c>
      <c r="L10" s="1" t="s">
        <v>255</v>
      </c>
    </row>
    <row r="11" spans="1:13" ht="46.5">
      <c r="C11" s="2" t="s">
        <v>261</v>
      </c>
      <c r="D11" s="10" t="s">
        <v>270</v>
      </c>
      <c r="E11" s="25" t="s">
        <v>267</v>
      </c>
      <c r="F11" s="1" t="s">
        <v>26</v>
      </c>
      <c r="G11" s="1" t="s">
        <v>266</v>
      </c>
      <c r="H11" s="1">
        <v>1</v>
      </c>
      <c r="I11" s="1">
        <v>1</v>
      </c>
      <c r="J11" s="3">
        <v>22.76</v>
      </c>
      <c r="L11" s="1" t="s">
        <v>265</v>
      </c>
      <c r="M11" s="5" t="s">
        <v>76</v>
      </c>
    </row>
    <row r="12" spans="1:13">
      <c r="B12" s="1" t="s">
        <v>76</v>
      </c>
    </row>
    <row r="13" spans="1:13">
      <c r="B13" s="1" t="s">
        <v>76</v>
      </c>
    </row>
    <row r="14" spans="1:13">
      <c r="A14" s="2" t="s">
        <v>237</v>
      </c>
      <c r="B14" s="1" t="s">
        <v>76</v>
      </c>
      <c r="C14" s="2" t="s">
        <v>138</v>
      </c>
      <c r="D14" s="1" t="s">
        <v>241</v>
      </c>
      <c r="E14" s="1" t="s">
        <v>238</v>
      </c>
      <c r="F14" s="1" t="s">
        <v>26</v>
      </c>
      <c r="H14" s="1">
        <v>1</v>
      </c>
      <c r="I14" s="1">
        <v>1</v>
      </c>
      <c r="J14" s="17">
        <v>39.99</v>
      </c>
      <c r="K14" s="17">
        <v>39.99</v>
      </c>
      <c r="L14" s="7" t="s">
        <v>239</v>
      </c>
      <c r="M14" s="5" t="s">
        <v>156</v>
      </c>
    </row>
    <row r="15" spans="1:13">
      <c r="A15" s="2" t="s">
        <v>242</v>
      </c>
      <c r="B15" s="1" t="s">
        <v>76</v>
      </c>
      <c r="D15" s="1" t="s">
        <v>240</v>
      </c>
      <c r="E15" s="1" t="s">
        <v>4</v>
      </c>
      <c r="F15" s="1" t="s">
        <v>26</v>
      </c>
      <c r="H15" s="1">
        <v>1</v>
      </c>
      <c r="I15" s="1">
        <v>1</v>
      </c>
      <c r="J15" s="17">
        <v>48.74</v>
      </c>
      <c r="L15" s="1" t="s">
        <v>46</v>
      </c>
    </row>
    <row r="16" spans="1:13">
      <c r="B16" s="1" t="s">
        <v>76</v>
      </c>
    </row>
    <row r="17" spans="1:13">
      <c r="B17" s="1" t="s">
        <v>76</v>
      </c>
    </row>
    <row r="18" spans="1:13" ht="14" customHeight="1">
      <c r="B18" s="1" t="s">
        <v>76</v>
      </c>
      <c r="C18" s="2" t="s">
        <v>94</v>
      </c>
      <c r="D18" s="1" t="s">
        <v>1</v>
      </c>
      <c r="E18" s="1" t="s">
        <v>2</v>
      </c>
      <c r="F18" s="1" t="s">
        <v>26</v>
      </c>
      <c r="H18" s="1">
        <v>1</v>
      </c>
      <c r="I18" s="1">
        <v>1</v>
      </c>
      <c r="J18" s="17">
        <v>27.6</v>
      </c>
      <c r="K18" s="1">
        <f>J18*I18/H18</f>
        <v>27.6</v>
      </c>
      <c r="L18" s="9" t="s">
        <v>83</v>
      </c>
      <c r="M18" s="5" t="s">
        <v>76</v>
      </c>
    </row>
    <row r="19" spans="1:13">
      <c r="B19" s="1" t="s">
        <v>76</v>
      </c>
      <c r="J19" s="17"/>
    </row>
    <row r="20" spans="1:13">
      <c r="B20" s="1" t="s">
        <v>76</v>
      </c>
      <c r="C20" s="2" t="s">
        <v>204</v>
      </c>
      <c r="D20" s="1" t="s">
        <v>207</v>
      </c>
      <c r="F20" s="1" t="s">
        <v>26</v>
      </c>
      <c r="G20" s="1" t="s">
        <v>208</v>
      </c>
      <c r="H20" s="1">
        <v>1</v>
      </c>
      <c r="I20" s="1">
        <v>1</v>
      </c>
      <c r="J20" s="3">
        <v>4.99</v>
      </c>
      <c r="K20" s="1">
        <f>J20*I20/H20</f>
        <v>4.99</v>
      </c>
      <c r="L20" s="1" t="s">
        <v>206</v>
      </c>
      <c r="M20" s="5" t="s">
        <v>205</v>
      </c>
    </row>
    <row r="21" spans="1:13">
      <c r="B21" s="1" t="s">
        <v>76</v>
      </c>
      <c r="D21" s="1" t="s">
        <v>210</v>
      </c>
      <c r="F21" s="1" t="s">
        <v>26</v>
      </c>
      <c r="G21" s="1" t="s">
        <v>208</v>
      </c>
      <c r="H21" s="1">
        <v>1</v>
      </c>
      <c r="I21" s="1">
        <v>1</v>
      </c>
      <c r="J21" s="3">
        <v>5.59</v>
      </c>
      <c r="L21" s="1" t="s">
        <v>209</v>
      </c>
      <c r="M21" s="5" t="s">
        <v>76</v>
      </c>
    </row>
    <row r="22" spans="1:13">
      <c r="B22" s="1" t="s">
        <v>76</v>
      </c>
      <c r="D22" s="1" t="s">
        <v>212</v>
      </c>
      <c r="F22" s="1" t="s">
        <v>26</v>
      </c>
      <c r="H22" s="1">
        <v>2</v>
      </c>
      <c r="I22" s="1">
        <v>1</v>
      </c>
      <c r="J22" s="3">
        <v>5.59</v>
      </c>
      <c r="L22" s="1" t="s">
        <v>211</v>
      </c>
      <c r="M22" s="5" t="s">
        <v>76</v>
      </c>
    </row>
    <row r="23" spans="1:13">
      <c r="B23" s="1" t="s">
        <v>76</v>
      </c>
    </row>
    <row r="24" spans="1:13">
      <c r="B24" s="2" t="s">
        <v>6</v>
      </c>
      <c r="C24" s="2" t="s">
        <v>95</v>
      </c>
      <c r="D24" s="12" t="s">
        <v>252</v>
      </c>
    </row>
    <row r="25" spans="1:13">
      <c r="D25" s="1" t="s">
        <v>247</v>
      </c>
      <c r="E25" s="1" t="s">
        <v>248</v>
      </c>
      <c r="F25" s="1" t="s">
        <v>26</v>
      </c>
      <c r="H25" s="1">
        <v>1</v>
      </c>
      <c r="I25" s="1">
        <v>1</v>
      </c>
      <c r="J25" s="17">
        <v>66.989999999999995</v>
      </c>
      <c r="K25" s="1">
        <f>J25*I25/H25</f>
        <v>66.989999999999995</v>
      </c>
      <c r="L25" s="7" t="s">
        <v>249</v>
      </c>
      <c r="M25" s="5" t="s">
        <v>250</v>
      </c>
    </row>
    <row r="26" spans="1:13">
      <c r="A26" s="24"/>
      <c r="D26" s="1" t="s">
        <v>253</v>
      </c>
      <c r="E26" s="1" t="s">
        <v>5</v>
      </c>
      <c r="F26" s="1" t="s">
        <v>26</v>
      </c>
      <c r="H26" s="1">
        <v>1</v>
      </c>
      <c r="I26" s="1">
        <v>1</v>
      </c>
      <c r="J26" s="17">
        <v>63.72</v>
      </c>
      <c r="L26" s="9" t="s">
        <v>64</v>
      </c>
    </row>
    <row r="28" spans="1:13">
      <c r="C28" s="2" t="s">
        <v>217</v>
      </c>
      <c r="D28" s="1" t="s">
        <v>213</v>
      </c>
      <c r="H28" s="1">
        <v>2</v>
      </c>
      <c r="I28" s="1">
        <v>1</v>
      </c>
      <c r="J28" s="3">
        <v>12.79</v>
      </c>
      <c r="K28" s="1">
        <f>J28*I28/H28</f>
        <v>6.3949999999999996</v>
      </c>
      <c r="L28" s="1" t="s">
        <v>214</v>
      </c>
      <c r="M28" s="5" t="s">
        <v>231</v>
      </c>
    </row>
    <row r="29" spans="1:13">
      <c r="D29" s="1" t="s">
        <v>215</v>
      </c>
      <c r="G29" s="1" t="s">
        <v>216</v>
      </c>
      <c r="H29" s="1">
        <v>1</v>
      </c>
      <c r="I29" s="1">
        <v>1</v>
      </c>
      <c r="J29" s="3">
        <v>8.99</v>
      </c>
    </row>
    <row r="31" spans="1:13">
      <c r="B31" s="2" t="s">
        <v>7</v>
      </c>
      <c r="C31" s="2" t="s">
        <v>7</v>
      </c>
      <c r="D31" s="12" t="s">
        <v>251</v>
      </c>
    </row>
    <row r="32" spans="1:13">
      <c r="D32" s="1" t="s">
        <v>245</v>
      </c>
      <c r="E32" s="1" t="s">
        <v>69</v>
      </c>
      <c r="F32" s="1" t="s">
        <v>71</v>
      </c>
      <c r="G32" s="1" t="s">
        <v>70</v>
      </c>
      <c r="H32" s="1">
        <v>1</v>
      </c>
      <c r="I32" s="1">
        <v>1</v>
      </c>
      <c r="J32" s="17">
        <v>45.97</v>
      </c>
      <c r="K32" s="1">
        <f>J32*I32/H32</f>
        <v>45.97</v>
      </c>
      <c r="L32" s="9" t="s">
        <v>68</v>
      </c>
    </row>
    <row r="33" spans="1:13">
      <c r="D33" s="1" t="s">
        <v>244</v>
      </c>
      <c r="E33" s="1" t="s">
        <v>73</v>
      </c>
      <c r="F33" s="1" t="s">
        <v>74</v>
      </c>
      <c r="G33" s="1" t="s">
        <v>75</v>
      </c>
      <c r="H33" s="1">
        <v>1</v>
      </c>
      <c r="I33" s="1">
        <v>1</v>
      </c>
      <c r="J33" s="17">
        <v>72.47</v>
      </c>
      <c r="L33" s="9" t="s">
        <v>72</v>
      </c>
      <c r="M33" s="5" t="s">
        <v>246</v>
      </c>
    </row>
    <row r="34" spans="1:13">
      <c r="D34" s="8"/>
      <c r="J34" s="17"/>
    </row>
    <row r="35" spans="1:13">
      <c r="B35" s="2" t="s">
        <v>9</v>
      </c>
      <c r="C35" s="2" t="s">
        <v>96</v>
      </c>
      <c r="D35" s="1" t="s">
        <v>158</v>
      </c>
      <c r="F35" s="1" t="s">
        <v>26</v>
      </c>
      <c r="H35" s="1">
        <v>5</v>
      </c>
      <c r="I35" s="1">
        <v>0.2</v>
      </c>
      <c r="J35" s="17">
        <v>8.49</v>
      </c>
      <c r="K35" s="1">
        <f>J35*I35/H35</f>
        <v>0.33960000000000001</v>
      </c>
      <c r="L35" s="9" t="s">
        <v>84</v>
      </c>
      <c r="M35" s="5" t="s">
        <v>157</v>
      </c>
    </row>
    <row r="36" spans="1:13">
      <c r="D36" s="1" t="s">
        <v>160</v>
      </c>
      <c r="H36" s="1">
        <v>10</v>
      </c>
      <c r="I36" s="1">
        <v>1</v>
      </c>
      <c r="J36" s="17">
        <v>16.989999999999998</v>
      </c>
      <c r="L36" s="9" t="s">
        <v>159</v>
      </c>
    </row>
    <row r="38" spans="1:13">
      <c r="C38" s="2" t="s">
        <v>137</v>
      </c>
      <c r="D38" s="6" t="s">
        <v>133</v>
      </c>
      <c r="E38" s="6"/>
      <c r="F38" s="6" t="s">
        <v>26</v>
      </c>
      <c r="G38" s="6" t="s">
        <v>135</v>
      </c>
      <c r="H38" s="6">
        <v>25</v>
      </c>
      <c r="I38" s="6">
        <v>1</v>
      </c>
      <c r="J38" s="18">
        <v>8.99</v>
      </c>
      <c r="K38" s="6">
        <f>I38*J38</f>
        <v>8.99</v>
      </c>
      <c r="L38" s="6" t="s">
        <v>47</v>
      </c>
      <c r="M38" s="5" t="s">
        <v>229</v>
      </c>
    </row>
    <row r="39" spans="1:13">
      <c r="D39" s="1" t="s">
        <v>134</v>
      </c>
      <c r="F39" s="1" t="s">
        <v>26</v>
      </c>
      <c r="G39" s="1" t="s">
        <v>163</v>
      </c>
      <c r="H39" s="1">
        <v>50</v>
      </c>
      <c r="I39" s="1">
        <v>13</v>
      </c>
      <c r="J39" s="17">
        <v>9.99</v>
      </c>
      <c r="L39" s="9" t="s">
        <v>85</v>
      </c>
      <c r="M39" s="5" t="s">
        <v>76</v>
      </c>
    </row>
    <row r="40" spans="1:13">
      <c r="D40" s="1" t="s">
        <v>162</v>
      </c>
      <c r="F40" s="1" t="s">
        <v>26</v>
      </c>
      <c r="G40" s="1" t="s">
        <v>163</v>
      </c>
      <c r="H40" s="1">
        <v>50</v>
      </c>
      <c r="I40" s="1">
        <v>13</v>
      </c>
      <c r="J40" s="3">
        <v>7.99</v>
      </c>
      <c r="L40" s="1" t="s">
        <v>161</v>
      </c>
      <c r="M40" s="5" t="s">
        <v>76</v>
      </c>
    </row>
    <row r="42" spans="1:13">
      <c r="C42" s="2" t="s">
        <v>97</v>
      </c>
      <c r="D42" s="1" t="s">
        <v>27</v>
      </c>
      <c r="F42" s="1" t="s">
        <v>26</v>
      </c>
      <c r="H42" s="1">
        <v>480</v>
      </c>
      <c r="I42" s="1">
        <v>0.1</v>
      </c>
      <c r="J42" s="17">
        <v>10.89</v>
      </c>
      <c r="K42" s="1">
        <f>J42*I42/H42</f>
        <v>2.2687500000000004E-3</v>
      </c>
      <c r="L42" s="9" t="s">
        <v>86</v>
      </c>
      <c r="M42" s="5" t="s">
        <v>136</v>
      </c>
    </row>
    <row r="43" spans="1:13">
      <c r="D43" s="1" t="s">
        <v>165</v>
      </c>
      <c r="F43" s="1" t="s">
        <v>26</v>
      </c>
      <c r="H43" s="1">
        <v>8</v>
      </c>
      <c r="I43" s="1">
        <v>0.5</v>
      </c>
      <c r="J43" s="17">
        <v>7.99</v>
      </c>
      <c r="L43" s="1" t="s">
        <v>164</v>
      </c>
      <c r="M43" s="5" t="s">
        <v>76</v>
      </c>
    </row>
    <row r="45" spans="1:13" s="6" customFormat="1">
      <c r="A45" s="13"/>
      <c r="C45" s="12" t="s">
        <v>118</v>
      </c>
      <c r="D45" s="6" t="s">
        <v>116</v>
      </c>
      <c r="E45" s="6" t="s">
        <v>21</v>
      </c>
      <c r="F45" s="6" t="s">
        <v>26</v>
      </c>
      <c r="G45" s="6" t="s">
        <v>120</v>
      </c>
      <c r="H45" s="6">
        <v>100</v>
      </c>
      <c r="I45" s="6">
        <v>3</v>
      </c>
      <c r="J45" s="19">
        <v>7.55</v>
      </c>
      <c r="K45" s="6">
        <f>J45*I45/H45</f>
        <v>0.22649999999999998</v>
      </c>
      <c r="L45" s="6" t="s">
        <v>48</v>
      </c>
      <c r="M45" s="5" t="s">
        <v>167</v>
      </c>
    </row>
    <row r="46" spans="1:13">
      <c r="D46" s="1" t="s">
        <v>119</v>
      </c>
      <c r="E46" s="1" t="s">
        <v>166</v>
      </c>
      <c r="F46" s="1" t="s">
        <v>71</v>
      </c>
      <c r="G46" s="1" t="s">
        <v>120</v>
      </c>
      <c r="H46" s="1">
        <v>100</v>
      </c>
      <c r="I46" s="1">
        <v>3</v>
      </c>
      <c r="J46" s="17">
        <v>6.34</v>
      </c>
      <c r="L46" s="1" t="s">
        <v>117</v>
      </c>
      <c r="M46" s="5" t="s">
        <v>76</v>
      </c>
    </row>
    <row r="47" spans="1:13">
      <c r="D47" s="1" t="s">
        <v>122</v>
      </c>
      <c r="E47" s="1" t="s">
        <v>166</v>
      </c>
      <c r="F47" s="1" t="s">
        <v>71</v>
      </c>
      <c r="G47" s="1" t="s">
        <v>120</v>
      </c>
      <c r="H47" s="1">
        <v>100</v>
      </c>
      <c r="I47" s="1">
        <v>3</v>
      </c>
      <c r="J47" s="17">
        <v>5.49</v>
      </c>
      <c r="L47" s="1" t="s">
        <v>121</v>
      </c>
      <c r="M47" s="5" t="s">
        <v>76</v>
      </c>
    </row>
    <row r="48" spans="1:13">
      <c r="J48" s="17"/>
    </row>
    <row r="49" spans="1:13">
      <c r="C49" s="2" t="s">
        <v>115</v>
      </c>
      <c r="D49" s="1" t="s">
        <v>58</v>
      </c>
      <c r="E49" s="1" t="s">
        <v>57</v>
      </c>
      <c r="H49" s="1">
        <v>100</v>
      </c>
      <c r="I49" s="1">
        <v>4</v>
      </c>
      <c r="J49" s="20">
        <v>6.23</v>
      </c>
      <c r="K49" s="1">
        <f>J49*I49/H49</f>
        <v>0.2492</v>
      </c>
      <c r="L49" s="9" t="s">
        <v>59</v>
      </c>
      <c r="M49" s="5" t="s">
        <v>124</v>
      </c>
    </row>
    <row r="50" spans="1:13">
      <c r="D50" s="1" t="s">
        <v>114</v>
      </c>
      <c r="E50" s="1" t="s">
        <v>112</v>
      </c>
      <c r="F50" s="1" t="s">
        <v>60</v>
      </c>
      <c r="G50" s="1" t="s">
        <v>113</v>
      </c>
      <c r="H50" s="1">
        <v>1</v>
      </c>
      <c r="I50" s="1">
        <v>4</v>
      </c>
      <c r="J50" s="17">
        <v>0.91</v>
      </c>
      <c r="L50" s="7" t="s">
        <v>123</v>
      </c>
      <c r="M50" s="5" t="s">
        <v>76</v>
      </c>
    </row>
    <row r="51" spans="1:13">
      <c r="J51" s="17"/>
    </row>
    <row r="52" spans="1:13">
      <c r="C52" s="2" t="s">
        <v>125</v>
      </c>
      <c r="D52" s="1" t="s">
        <v>130</v>
      </c>
      <c r="F52" s="1" t="s">
        <v>71</v>
      </c>
      <c r="G52" s="1" t="s">
        <v>129</v>
      </c>
      <c r="H52" s="1">
        <v>100</v>
      </c>
      <c r="I52" s="1">
        <v>1</v>
      </c>
      <c r="J52" s="17">
        <v>6.99</v>
      </c>
      <c r="K52" s="1">
        <f>J52*I52/H52</f>
        <v>6.9900000000000004E-2</v>
      </c>
      <c r="L52" s="1" t="s">
        <v>128</v>
      </c>
      <c r="M52" s="5" t="s">
        <v>132</v>
      </c>
    </row>
    <row r="53" spans="1:13">
      <c r="D53" s="1" t="s">
        <v>131</v>
      </c>
      <c r="F53" s="1" t="s">
        <v>71</v>
      </c>
      <c r="G53" s="1" t="s">
        <v>129</v>
      </c>
      <c r="H53" s="1">
        <v>10</v>
      </c>
      <c r="I53" s="1">
        <v>1</v>
      </c>
      <c r="J53" s="20">
        <v>6.99</v>
      </c>
      <c r="L53" s="1" t="s">
        <v>127</v>
      </c>
      <c r="M53" s="5" t="s">
        <v>76</v>
      </c>
    </row>
    <row r="54" spans="1:13">
      <c r="J54" s="20"/>
    </row>
    <row r="55" spans="1:13" s="6" customFormat="1">
      <c r="A55" s="13"/>
      <c r="C55" s="12" t="s">
        <v>126</v>
      </c>
      <c r="D55" s="6" t="s">
        <v>105</v>
      </c>
      <c r="E55" s="6" t="s">
        <v>91</v>
      </c>
      <c r="F55" s="6" t="s">
        <v>26</v>
      </c>
      <c r="G55" s="6" t="s">
        <v>92</v>
      </c>
      <c r="H55" s="6">
        <v>50</v>
      </c>
      <c r="I55" s="6">
        <v>5</v>
      </c>
      <c r="J55" s="19">
        <v>7.5</v>
      </c>
      <c r="K55" s="6">
        <f>J55*I55/H55</f>
        <v>0.75</v>
      </c>
      <c r="L55" s="6" t="s">
        <v>49</v>
      </c>
      <c r="M55" s="5" t="s">
        <v>93</v>
      </c>
    </row>
    <row r="56" spans="1:13">
      <c r="A56" s="24" t="s">
        <v>236</v>
      </c>
      <c r="D56" s="1" t="s">
        <v>109</v>
      </c>
      <c r="E56" s="1" t="s">
        <v>88</v>
      </c>
      <c r="F56" s="1" t="s">
        <v>60</v>
      </c>
      <c r="G56" s="1" t="s">
        <v>234</v>
      </c>
      <c r="H56" s="1">
        <v>1</v>
      </c>
      <c r="I56" s="1">
        <v>5</v>
      </c>
      <c r="J56" s="17">
        <v>0.69</v>
      </c>
      <c r="L56" s="7" t="s">
        <v>108</v>
      </c>
      <c r="M56" s="5" t="s">
        <v>76</v>
      </c>
    </row>
    <row r="57" spans="1:13">
      <c r="D57" s="1" t="s">
        <v>111</v>
      </c>
      <c r="E57" s="1" t="s">
        <v>106</v>
      </c>
      <c r="F57" s="1" t="s">
        <v>60</v>
      </c>
      <c r="G57" s="1" t="s">
        <v>110</v>
      </c>
      <c r="H57" s="1">
        <v>1</v>
      </c>
      <c r="I57" s="1">
        <v>5</v>
      </c>
      <c r="J57" s="20">
        <v>0.79</v>
      </c>
      <c r="L57" s="7" t="s">
        <v>107</v>
      </c>
      <c r="M57" s="5" t="s">
        <v>76</v>
      </c>
    </row>
    <row r="58" spans="1:13">
      <c r="J58" s="17"/>
    </row>
    <row r="59" spans="1:13">
      <c r="C59" s="2" t="s">
        <v>218</v>
      </c>
      <c r="D59" s="1" t="s">
        <v>219</v>
      </c>
      <c r="F59" s="1" t="s">
        <v>26</v>
      </c>
      <c r="H59" s="1">
        <v>4</v>
      </c>
      <c r="I59" s="1">
        <v>1</v>
      </c>
      <c r="J59" s="3">
        <v>8.99</v>
      </c>
      <c r="K59" s="1">
        <f>J59*I59/H59</f>
        <v>2.2475000000000001</v>
      </c>
      <c r="L59" s="7" t="s">
        <v>220</v>
      </c>
      <c r="M59" s="5" t="s">
        <v>221</v>
      </c>
    </row>
    <row r="60" spans="1:13">
      <c r="D60" s="1" t="s">
        <v>222</v>
      </c>
      <c r="F60" s="1" t="s">
        <v>26</v>
      </c>
      <c r="H60" s="1">
        <v>6</v>
      </c>
      <c r="I60" s="1">
        <v>1</v>
      </c>
      <c r="J60" s="3">
        <v>9.99</v>
      </c>
      <c r="L60" s="1" t="s">
        <v>225</v>
      </c>
      <c r="M60" s="5" t="s">
        <v>76</v>
      </c>
    </row>
    <row r="61" spans="1:13">
      <c r="D61" s="8" t="s">
        <v>226</v>
      </c>
    </row>
    <row r="63" spans="1:13">
      <c r="C63" s="2" t="s">
        <v>98</v>
      </c>
      <c r="D63" s="1" t="s">
        <v>22</v>
      </c>
      <c r="F63" s="1" t="s">
        <v>26</v>
      </c>
      <c r="G63" s="1" t="s">
        <v>168</v>
      </c>
      <c r="H63" s="1">
        <v>120</v>
      </c>
      <c r="I63" s="1">
        <v>12</v>
      </c>
      <c r="J63" s="20">
        <v>6.98</v>
      </c>
      <c r="K63" s="1">
        <f>J63*I63/H63</f>
        <v>0.69800000000000006</v>
      </c>
      <c r="L63" s="9" t="s">
        <v>87</v>
      </c>
      <c r="M63" s="5" t="s">
        <v>139</v>
      </c>
    </row>
    <row r="64" spans="1:13">
      <c r="D64" s="1" t="s">
        <v>170</v>
      </c>
      <c r="H64" s="1">
        <v>120</v>
      </c>
      <c r="I64" s="1">
        <v>12</v>
      </c>
      <c r="J64" s="3">
        <v>6.98</v>
      </c>
      <c r="L64" s="1" t="s">
        <v>169</v>
      </c>
      <c r="M64" s="5" t="s">
        <v>76</v>
      </c>
    </row>
    <row r="66" spans="2:13">
      <c r="C66" s="2" t="s">
        <v>99</v>
      </c>
      <c r="D66" s="1" t="s">
        <v>171</v>
      </c>
      <c r="E66" s="1" t="s">
        <v>42</v>
      </c>
      <c r="F66" s="1" t="s">
        <v>23</v>
      </c>
      <c r="H66" s="1">
        <v>1</v>
      </c>
      <c r="I66" s="1">
        <v>0.1</v>
      </c>
      <c r="J66" s="20">
        <v>9.9700000000000006</v>
      </c>
      <c r="K66" s="1">
        <f>J66*I66/H66</f>
        <v>0.99700000000000011</v>
      </c>
      <c r="L66" s="1" t="s">
        <v>50</v>
      </c>
      <c r="M66" s="5" t="s">
        <v>140</v>
      </c>
    </row>
    <row r="67" spans="2:13">
      <c r="D67" s="1" t="s">
        <v>43</v>
      </c>
      <c r="E67" s="1" t="s">
        <v>42</v>
      </c>
      <c r="F67" s="1" t="s">
        <v>23</v>
      </c>
      <c r="H67" s="1">
        <v>1</v>
      </c>
      <c r="I67" s="1">
        <v>0.1</v>
      </c>
      <c r="J67" s="20">
        <v>9.9700000000000006</v>
      </c>
      <c r="K67" s="1">
        <f>J67*I67/H67</f>
        <v>0.99700000000000011</v>
      </c>
      <c r="L67" s="1" t="s">
        <v>50</v>
      </c>
      <c r="M67" s="5" t="s">
        <v>140</v>
      </c>
    </row>
    <row r="68" spans="2:13">
      <c r="J68" s="17"/>
    </row>
    <row r="69" spans="2:13">
      <c r="B69" s="2" t="s">
        <v>10</v>
      </c>
      <c r="C69" s="2" t="s">
        <v>100</v>
      </c>
      <c r="D69" s="1" t="s">
        <v>29</v>
      </c>
      <c r="E69" s="1" t="s">
        <v>172</v>
      </c>
      <c r="F69" s="1" t="s">
        <v>26</v>
      </c>
      <c r="H69" s="1">
        <v>2</v>
      </c>
      <c r="I69" s="1">
        <v>1</v>
      </c>
      <c r="J69" s="17">
        <v>32.880000000000003</v>
      </c>
      <c r="K69" s="1">
        <f>J69*I69/H69</f>
        <v>16.440000000000001</v>
      </c>
      <c r="L69" s="9" t="s">
        <v>78</v>
      </c>
      <c r="M69" s="5" t="s">
        <v>243</v>
      </c>
    </row>
    <row r="70" spans="2:13">
      <c r="D70" s="1" t="s">
        <v>174</v>
      </c>
      <c r="E70" s="1" t="s">
        <v>172</v>
      </c>
      <c r="F70" s="1" t="s">
        <v>26</v>
      </c>
      <c r="H70" s="1">
        <v>1</v>
      </c>
      <c r="I70" s="1">
        <v>1</v>
      </c>
      <c r="J70" s="3">
        <v>16.989999999999998</v>
      </c>
      <c r="L70" s="1" t="s">
        <v>173</v>
      </c>
      <c r="M70" s="5" t="s">
        <v>76</v>
      </c>
    </row>
    <row r="72" spans="2:13">
      <c r="C72" s="2" t="s">
        <v>102</v>
      </c>
      <c r="D72" s="1" t="s">
        <v>28</v>
      </c>
      <c r="E72" s="1" t="s">
        <v>11</v>
      </c>
      <c r="F72" s="1" t="s">
        <v>26</v>
      </c>
      <c r="H72" s="1">
        <v>10</v>
      </c>
      <c r="I72" s="1">
        <v>1</v>
      </c>
      <c r="J72" s="17">
        <v>6.99</v>
      </c>
      <c r="K72" s="1">
        <f>J72*I72/H72</f>
        <v>0.69900000000000007</v>
      </c>
      <c r="L72" s="9" t="s">
        <v>145</v>
      </c>
      <c r="M72" s="5" t="s">
        <v>232</v>
      </c>
    </row>
    <row r="73" spans="2:13">
      <c r="D73" s="1" t="s">
        <v>175</v>
      </c>
      <c r="F73" s="1" t="s">
        <v>26</v>
      </c>
      <c r="J73" s="3">
        <v>9.98</v>
      </c>
      <c r="L73" s="1" t="s">
        <v>176</v>
      </c>
      <c r="M73" s="5" t="s">
        <v>76</v>
      </c>
    </row>
    <row r="76" spans="2:13">
      <c r="C76" s="2" t="s">
        <v>103</v>
      </c>
      <c r="D76" s="1" t="s">
        <v>12</v>
      </c>
      <c r="E76" s="1" t="s">
        <v>14</v>
      </c>
      <c r="F76" s="1" t="s">
        <v>13</v>
      </c>
      <c r="H76" s="1">
        <v>1</v>
      </c>
      <c r="I76" s="1">
        <v>1</v>
      </c>
      <c r="J76" s="17">
        <v>6.6</v>
      </c>
      <c r="K76" s="1">
        <f>J76*I76/H76</f>
        <v>6.6</v>
      </c>
      <c r="L76" s="9" t="s">
        <v>149</v>
      </c>
      <c r="M76" s="5" t="s">
        <v>147</v>
      </c>
    </row>
    <row r="78" spans="2:13">
      <c r="C78" s="2" t="s">
        <v>223</v>
      </c>
      <c r="D78" s="1" t="s">
        <v>15</v>
      </c>
      <c r="E78" s="1" t="s">
        <v>177</v>
      </c>
      <c r="F78" s="1" t="s">
        <v>13</v>
      </c>
      <c r="H78" s="1">
        <v>1</v>
      </c>
      <c r="I78" s="1">
        <v>1</v>
      </c>
      <c r="J78" s="17">
        <v>1.85</v>
      </c>
      <c r="K78" s="1">
        <f>J78*I78/H78</f>
        <v>1.85</v>
      </c>
      <c r="L78" s="1" t="s">
        <v>51</v>
      </c>
      <c r="M78" s="5" t="s">
        <v>76</v>
      </c>
    </row>
    <row r="80" spans="2:13">
      <c r="C80" s="2" t="s">
        <v>224</v>
      </c>
      <c r="D80" s="5" t="s">
        <v>16</v>
      </c>
      <c r="E80" s="5" t="s">
        <v>17</v>
      </c>
      <c r="F80" s="5" t="s">
        <v>13</v>
      </c>
      <c r="G80" s="5" t="s">
        <v>146</v>
      </c>
      <c r="H80" s="1">
        <v>1</v>
      </c>
      <c r="I80" s="1">
        <v>1</v>
      </c>
      <c r="J80" s="21">
        <v>1.62</v>
      </c>
      <c r="K80" s="1">
        <f>J80*I80/H80</f>
        <v>1.62</v>
      </c>
      <c r="L80" s="1" t="s">
        <v>51</v>
      </c>
      <c r="M80" s="5" t="s">
        <v>148</v>
      </c>
    </row>
    <row r="82" spans="2:13">
      <c r="C82" s="2" t="s">
        <v>273</v>
      </c>
      <c r="D82" s="1" t="s">
        <v>275</v>
      </c>
      <c r="F82" s="1" t="s">
        <v>26</v>
      </c>
      <c r="G82" s="1" t="s">
        <v>276</v>
      </c>
      <c r="H82" s="1">
        <v>72</v>
      </c>
      <c r="I82" s="1">
        <v>16</v>
      </c>
      <c r="J82" s="3">
        <v>21.32</v>
      </c>
      <c r="K82" s="1">
        <f>J82*I82/H82</f>
        <v>4.7377777777777776</v>
      </c>
      <c r="L82" s="1" t="s">
        <v>274</v>
      </c>
    </row>
    <row r="85" spans="2:13">
      <c r="B85" s="2" t="s">
        <v>31</v>
      </c>
      <c r="C85" s="2" t="s">
        <v>104</v>
      </c>
      <c r="D85" s="1" t="s">
        <v>18</v>
      </c>
      <c r="E85" s="1" t="s">
        <v>20</v>
      </c>
      <c r="F85" s="1" t="s">
        <v>26</v>
      </c>
      <c r="G85" s="1" t="s">
        <v>19</v>
      </c>
      <c r="H85" s="1">
        <v>1</v>
      </c>
      <c r="I85" s="1">
        <v>1</v>
      </c>
      <c r="J85" s="17">
        <v>13.99</v>
      </c>
      <c r="K85" s="1">
        <f>J85*I85/H85</f>
        <v>13.99</v>
      </c>
      <c r="L85" s="9" t="s">
        <v>150</v>
      </c>
      <c r="M85" s="5" t="s">
        <v>141</v>
      </c>
    </row>
    <row r="86" spans="2:13">
      <c r="J86" s="17"/>
    </row>
    <row r="87" spans="2:13">
      <c r="C87" s="2" t="s">
        <v>188</v>
      </c>
      <c r="D87" s="1" t="s">
        <v>37</v>
      </c>
      <c r="E87" s="1" t="s">
        <v>37</v>
      </c>
      <c r="F87" s="1" t="s">
        <v>23</v>
      </c>
      <c r="H87" s="1">
        <v>100</v>
      </c>
      <c r="I87" s="1">
        <v>6</v>
      </c>
      <c r="J87" s="17">
        <v>8.75</v>
      </c>
      <c r="K87" s="1">
        <f>J87*I87/H87</f>
        <v>0.52500000000000002</v>
      </c>
      <c r="L87" s="1" t="s">
        <v>52</v>
      </c>
      <c r="M87" s="5" t="s">
        <v>178</v>
      </c>
    </row>
    <row r="89" spans="2:13">
      <c r="C89" s="2" t="s">
        <v>189</v>
      </c>
      <c r="D89" s="1" t="s">
        <v>38</v>
      </c>
      <c r="E89" s="1" t="s">
        <v>38</v>
      </c>
      <c r="F89" s="1" t="s">
        <v>23</v>
      </c>
      <c r="H89" s="1">
        <v>100</v>
      </c>
      <c r="I89" s="1">
        <v>8</v>
      </c>
      <c r="J89" s="17">
        <v>6.56</v>
      </c>
      <c r="K89" s="1">
        <f>J89*I89/H89</f>
        <v>0.52479999999999993</v>
      </c>
      <c r="L89" s="1" t="s">
        <v>53</v>
      </c>
      <c r="M89" s="5" t="s">
        <v>178</v>
      </c>
    </row>
    <row r="91" spans="2:13">
      <c r="C91" s="2" t="s">
        <v>190</v>
      </c>
      <c r="D91" s="1" t="s">
        <v>36</v>
      </c>
      <c r="E91" s="1" t="s">
        <v>36</v>
      </c>
      <c r="F91" s="1" t="s">
        <v>23</v>
      </c>
      <c r="G91" s="1" t="s">
        <v>35</v>
      </c>
      <c r="H91" s="1">
        <v>100</v>
      </c>
      <c r="I91" s="1">
        <v>3</v>
      </c>
      <c r="J91" s="17">
        <v>4.4000000000000004</v>
      </c>
      <c r="K91" s="1">
        <f>J91*I91/H91</f>
        <v>0.13200000000000001</v>
      </c>
      <c r="L91" s="1" t="s">
        <v>54</v>
      </c>
      <c r="M91" s="5" t="s">
        <v>230</v>
      </c>
    </row>
    <row r="93" spans="2:13">
      <c r="C93" s="2" t="s">
        <v>191</v>
      </c>
      <c r="D93" s="1" t="s">
        <v>24</v>
      </c>
      <c r="E93" s="1" t="s">
        <v>24</v>
      </c>
      <c r="F93" s="1" t="s">
        <v>23</v>
      </c>
      <c r="H93" s="1">
        <v>100</v>
      </c>
      <c r="I93" s="1">
        <v>6</v>
      </c>
      <c r="J93" s="17">
        <v>2.06</v>
      </c>
      <c r="K93" s="1">
        <f>J93*I93/H93</f>
        <v>0.12359999999999999</v>
      </c>
      <c r="L93" s="9" t="s">
        <v>63</v>
      </c>
      <c r="M93" s="5" t="s">
        <v>179</v>
      </c>
    </row>
    <row r="95" spans="2:13">
      <c r="C95" s="2" t="s">
        <v>192</v>
      </c>
      <c r="D95" s="1" t="s">
        <v>25</v>
      </c>
      <c r="E95" s="1" t="s">
        <v>25</v>
      </c>
      <c r="F95" s="1" t="s">
        <v>23</v>
      </c>
      <c r="H95" s="1">
        <v>100</v>
      </c>
      <c r="I95" s="1">
        <v>11</v>
      </c>
      <c r="J95" s="17">
        <v>1.17</v>
      </c>
      <c r="K95" s="1">
        <f>J95*I95/H95</f>
        <v>0.12869999999999998</v>
      </c>
      <c r="L95" s="1" t="s">
        <v>55</v>
      </c>
      <c r="M95" s="5" t="s">
        <v>179</v>
      </c>
    </row>
    <row r="96" spans="2:13">
      <c r="J96" s="17"/>
    </row>
    <row r="98" spans="1:13">
      <c r="C98" s="2" t="s">
        <v>187</v>
      </c>
      <c r="D98" s="1" t="s">
        <v>32</v>
      </c>
      <c r="F98" s="1" t="s">
        <v>26</v>
      </c>
      <c r="G98" s="1" t="s">
        <v>195</v>
      </c>
      <c r="H98" s="1">
        <v>16</v>
      </c>
      <c r="I98" s="1">
        <v>1</v>
      </c>
      <c r="J98" s="17">
        <v>57.99</v>
      </c>
      <c r="K98" s="1">
        <f>J98*I98/H98</f>
        <v>3.6243750000000001</v>
      </c>
      <c r="L98" s="9" t="s">
        <v>144</v>
      </c>
      <c r="M98" s="5" t="s">
        <v>142</v>
      </c>
    </row>
    <row r="99" spans="1:13">
      <c r="C99" s="1"/>
    </row>
    <row r="100" spans="1:13">
      <c r="C100" s="2" t="s">
        <v>186</v>
      </c>
      <c r="D100" s="1" t="s">
        <v>33</v>
      </c>
      <c r="F100" s="1" t="s">
        <v>26</v>
      </c>
      <c r="G100" s="1" t="s">
        <v>194</v>
      </c>
      <c r="H100" s="1">
        <v>1</v>
      </c>
      <c r="I100" s="1">
        <v>1</v>
      </c>
      <c r="J100" s="20">
        <v>8.49</v>
      </c>
      <c r="K100" s="1">
        <f>J100*I100/H100</f>
        <v>8.49</v>
      </c>
      <c r="L100" s="9" t="s">
        <v>151</v>
      </c>
      <c r="M100" s="5" t="s">
        <v>143</v>
      </c>
    </row>
    <row r="101" spans="1:13">
      <c r="J101" s="17"/>
    </row>
    <row r="102" spans="1:13">
      <c r="C102" s="2" t="s">
        <v>193</v>
      </c>
      <c r="D102" s="1" t="s">
        <v>34</v>
      </c>
      <c r="F102" s="1" t="s">
        <v>26</v>
      </c>
      <c r="H102" s="1">
        <v>1</v>
      </c>
      <c r="I102" s="1">
        <v>1</v>
      </c>
      <c r="J102" s="20">
        <v>7.99</v>
      </c>
      <c r="K102" s="1">
        <f>J102*I102/H102</f>
        <v>7.99</v>
      </c>
      <c r="L102" s="1" t="s">
        <v>56</v>
      </c>
      <c r="M102" s="5" t="s">
        <v>185</v>
      </c>
    </row>
    <row r="103" spans="1:13" s="6" customFormat="1">
      <c r="A103" s="13"/>
      <c r="C103" s="13"/>
      <c r="J103" s="22"/>
      <c r="M103" s="5"/>
    </row>
    <row r="104" spans="1:13">
      <c r="C104" s="2" t="s">
        <v>153</v>
      </c>
      <c r="D104" s="6" t="s">
        <v>152</v>
      </c>
      <c r="E104" s="6" t="s">
        <v>40</v>
      </c>
      <c r="F104" s="6" t="s">
        <v>26</v>
      </c>
      <c r="G104" s="6"/>
      <c r="H104" s="6">
        <v>1</v>
      </c>
      <c r="I104" s="6">
        <v>0.5</v>
      </c>
      <c r="J104" s="22">
        <v>18.989999999999998</v>
      </c>
      <c r="K104" s="6">
        <f>J104*I104/H104</f>
        <v>9.4949999999999992</v>
      </c>
      <c r="L104" s="14" t="s">
        <v>79</v>
      </c>
      <c r="M104" s="5" t="s">
        <v>180</v>
      </c>
    </row>
    <row r="105" spans="1:13">
      <c r="D105" s="10" t="s">
        <v>155</v>
      </c>
      <c r="F105" s="1" t="s">
        <v>26</v>
      </c>
      <c r="H105" s="1">
        <v>1</v>
      </c>
      <c r="I105" s="1">
        <v>0.5</v>
      </c>
      <c r="J105" s="3">
        <v>16.989999999999998</v>
      </c>
      <c r="L105" s="1" t="s">
        <v>154</v>
      </c>
      <c r="M105" s="5" t="s">
        <v>76</v>
      </c>
    </row>
  </sheetData>
  <phoneticPr fontId="2"/>
  <hyperlinks>
    <hyperlink ref="L15" r:id="rId1" xr:uid="{00000000-0004-0000-0000-000000000000}"/>
    <hyperlink ref="L80" r:id="rId2" xr:uid="{00000000-0004-0000-0000-000003000000}"/>
    <hyperlink ref="L7" r:id="rId3" display="https://www.amazon.com/Miuzei-Raspberry-HDMI-Micro-Aluminum-Included/dp/B07VX2WDHM/ref=sr_1_7_sspa?dchild=1&amp;keywords=raspberry+pi+4+case+set&amp;qid=1625107272&amp;sr=8-7-spons&amp;psc=1&amp;spLa=ZW5jcnlwdGVkUXVhbGlmaWVyPUEzOEswQ1AwOThGRjZZJmVuY3J5cHRlZElkPUEwODA5MjA4MURTWDNEV1o5UFZBTCZlbmNyeXB0ZWRBZElkPUEwNzI5NjI3MVRPS0ZVNEM2NE00MCZ3aWRnZXROYW1lPXNwX210ZiZhY3Rpb249Y2xpY2tSZWRpcmVjdCZkb05vdExvZ0NsaWNrPXRydWU=" xr:uid="{00000000-0004-0000-0000-000004000000}"/>
    <hyperlink ref="L55" r:id="rId4" xr:uid="{00000000-0004-0000-0000-000007000000}"/>
    <hyperlink ref="L35" r:id="rId5" display="https://www.amazon.com/dp/B07ZV8FWM4/ref=sspa_dk_detail_0?psc=1&amp;pd_rd_i=B07ZV8FWM4&amp;pd_rd_w=ymGCh&amp;pf_rd_p=48d372c1-f7e1-4b8b-9d02-4bd86f5158c5&amp;pd_rd_wg=RlFbL&amp;pf_rd_r=VZN6AZT5117MXZTD12Z1&amp;pd_rd_r=3c7db60a-5271-41cd-89fc-05c6ac8cd662&amp;spLa=ZW5jcnlwdGVkUXVhbGlmaWVyPUExMlhQNDgyM0dTU1ImZW5jcnlwdGVkSWQ9QTA4Mzg4NzkzSjRTQlE1ODJIQllQJmVuY3J5cHRlZEFkSWQ9QTA5MTY1MjYxRTRBWjZZOVU5TEtOJndpZGdldE5hbWU9c3BfZGV0YWlsJmFjdGlvbj1jbGlja1JlZGlyZWN0JmRvTm90TG9nQ2xpY2s9dHJ1ZQ==" xr:uid="{00000000-0004-0000-0000-000009000000}"/>
    <hyperlink ref="L6" r:id="rId6" xr:uid="{00000000-0004-0000-0000-00000A000000}"/>
    <hyperlink ref="L93" r:id="rId7" xr:uid="{00000000-0004-0000-0000-00000B000000}"/>
    <hyperlink ref="L26" r:id="rId8" xr:uid="{00000000-0004-0000-0000-00000C000000}"/>
    <hyperlink ref="L32" r:id="rId9" xr:uid="{221BCB36-3FA1-4B49-834A-981F436227B5}"/>
    <hyperlink ref="L33" r:id="rId10" xr:uid="{83A441C0-DDC5-462C-BD8E-08A491379DB8}"/>
    <hyperlink ref="L69" r:id="rId11" display="https://www.amazon.com/Wishiot-Digital-Waterproof-Robotic-Crawler/dp/B08DCHGRXG/ref=sr_1_2_sspa?dchild=1&amp;keywords=DS3225MG&amp;qid=1625162309&amp;s=toys-and-games&amp;sr=1-2-spons&amp;psc=1&amp;spLa=ZW5jcnlwdGVkUXVhbGlmaWVyPUFXRE9ITzVLOTRJNkEmZW5jcnlwdGVkSWQ9QTA4MjE1OTAySjBCNENOVlY2VkFaJmVuY3J5cHRlZEFkSWQ9QTAwMzUyODMzUkdGT0VPSkdEV1c2JndpZGdldE5hbWU9c3BfYXRmJmFjdGlvbj1jbGlja1JlZGlyZWN0JmRvTm90TG9nQ2xpY2s9dHJ1ZQ==" xr:uid="{08D431BD-5DCB-4C13-8C96-2504AA01045C}"/>
    <hyperlink ref="L104" r:id="rId12" xr:uid="{D233AFE0-2981-442B-B27A-CDB229A85F4F}"/>
    <hyperlink ref="L18" r:id="rId13" xr:uid="{215060F0-0765-44AA-86FE-E68039DD4A00}"/>
    <hyperlink ref="L42" r:id="rId14" xr:uid="{F4CBD0C9-C04F-4C72-AE9F-CA71ABCE6F3D}"/>
    <hyperlink ref="L63" r:id="rId15" display="https://www.amazon.com/Elegoo-EL-CP-004-Multicolored-Breadboard-arduino/dp/B01EV70C78/ref=sr_1_1_sspa?dchild=1&amp;keywords=elegoo+el-cp-004+120+pcs+m&amp;qid=1591230109&amp;s=electronics&amp;sr=1-1-spons&amp;psc=1&amp;spLa=ZW5jcnlwdGVkUXVhbGlmaWVyPUExRTZFVTk4TU9PT1IxJmVuY3J5cHRlZElkPUEwMTU5MTEzMzcyTjBHOUs1Q1BTTiZlbmNyeXB0ZWRBZElkPUEwNDI3MjEzMTJHUEU4R1E1UldSNCZ3aWRnZXROYW1lPXNwX2F0ZiZhY3Rpb249Y2xpY2tSZWRpcmVjdCZkb05vdExvZ0NsaWNrPXRydWU=" xr:uid="{703B8DB7-AD61-47FE-BC00-68ED6644026B}"/>
    <hyperlink ref="L49" r:id="rId16" xr:uid="{36083856-6142-4ACE-A556-67A18207F175}"/>
    <hyperlink ref="L45" r:id="rId17" xr:uid="{05EE3074-BEA3-4865-B6FF-00E08D736877}"/>
    <hyperlink ref="L39" r:id="rId18" display="https://www.amazon.com/BOJACK-Values-Resistor-Resistors-Assortment/dp/B08FD1XVL6/ref=sr_1_3?crid=H0MAGTHHPRJP&amp;dib=eyJ2IjoiMSJ9.9auwJDD1kOZT_VAxZUQqv68sa9cmYqIz_iW09viGKDXYun-w1X0UVfnwMTATpW1Avsb5Yf_v6bLpK9xv4jsMNzKtKcyvSthOJH1_dfjBBfVYt-ecrv8B3zaL0-ywDXBE9fHgGDjC1JIGM8Ikvly274FvucUniXIrgdK5xH4mPR9PvD5OeCQpqA-UG7nCRoHW--KiqexIHkYAXU35d_kXKXLO4ziU69WcEkjAbBXqkdI.hP8wJKmPn_L_bvGCDCUoAXsHvDHf2dLjNJlCGI7-Yu0&amp;dib_tag=se&amp;keywords=Carbon%2BFilm%2BResistors&amp;qid=1747170259&amp;sprefix=carbon%2Bfilm%2Bresistors%2Caps%2C130&amp;sr=8-3&amp;th=1" xr:uid="{7415DE56-6D48-4051-98C6-F22253AE06C2}"/>
    <hyperlink ref="L38" r:id="rId19" xr:uid="{72B5393E-E55A-4118-B558-FE9FD38D3FB5}"/>
    <hyperlink ref="L98" r:id="rId20" xr:uid="{E4FC3CED-23AC-4189-B097-1549806D8006}"/>
    <hyperlink ref="L72" r:id="rId21" xr:uid="{BBBFA104-FE5C-4B60-963A-54E5568224B0}"/>
    <hyperlink ref="L85" r:id="rId22" xr:uid="{EC617107-D620-407E-9DAC-38CC51F50C7B}"/>
    <hyperlink ref="L100" r:id="rId23" xr:uid="{32FDFF6B-E310-4EED-B85D-25CF176DF01F}"/>
    <hyperlink ref="L76" r:id="rId24" xr:uid="{A96B24A2-34BA-4B79-A124-6BEFB0128EA8}"/>
    <hyperlink ref="L78" r:id="rId25" xr:uid="{0934168A-7A5E-438E-BF02-882B2525CB0A}"/>
    <hyperlink ref="L50" r:id="rId26" xr:uid="{5DB9F699-13C8-4C60-BDF4-F0CFBA4D9813}"/>
    <hyperlink ref="L56" r:id="rId27" xr:uid="{7D60B753-F12B-42A9-947C-DDBB02A6F111}"/>
    <hyperlink ref="L57" r:id="rId28" xr:uid="{E04E4287-C968-475D-90A6-D02BD798C796}"/>
    <hyperlink ref="L59" r:id="rId29" xr:uid="{21B6265C-4A6F-4253-A238-A126D3192169}"/>
    <hyperlink ref="L14" r:id="rId30" display="https://www.amazon.com/SanDisk-Extreme-microSDXC-Memory-Adapter/dp/B09X7C2GBC/ref=sr_1_2?crid=2FJABKNVVF4ZI&amp;dib=eyJ2IjoiMSJ9.NcGfz8yBFMCNe_4w-GHrUeGtQwmL7deIMOpcRlhrZhBVB7uOljqZZfrx0GZbKKL5D1hdT-vVZAedyoj5g-ynW5BePfGbFaSRBmm84igjQNRmZhMYjwUlHMtxVW9Yg9MVv0platC0mmAO_-x983AoyEqx0c3kVA_eeUUqnENt65fjWXtD93lVgZqQr_Cq6sYpx_uIhFf9CvQSxcbAqDpMn4Fos85GKXruIWdXQTqNujc.ndPOpnDalHVAqTKRpV0-dfAw5gq2_otO5ezBo_MYpRw&amp;dib_tag=se&amp;keywords=400gb%2Bsandisk&amp;qid=1758724348&amp;sprefix=400gb%2Bsandis%2Caps%2C146&amp;sr=8-2&amp;th=1" xr:uid="{E3E32950-8DEF-4B2C-A1AD-4299D4CEFD7F}"/>
    <hyperlink ref="L25" r:id="rId31" xr:uid="{F660DC18-7617-4F06-8806-5F9304C463D3}"/>
  </hyperlinks>
  <pageMargins left="0.7" right="0.7" top="0.75" bottom="0.75" header="0.3" footer="0.3"/>
  <pageSetup paperSize="9" orientation="portrait" r:id="rId3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F0927-622F-4F79-8B1D-D017C685B316}">
  <sheetPr codeName="Sheet2"/>
  <dimension ref="A1:L82"/>
  <sheetViews>
    <sheetView topLeftCell="B1" zoomScale="70" zoomScaleNormal="70" workbookViewId="0">
      <selection activeCell="I4" sqref="I4"/>
    </sheetView>
  </sheetViews>
  <sheetFormatPr defaultColWidth="8.75" defaultRowHeight="15.5"/>
  <cols>
    <col min="1" max="1" width="11.5" style="1" customWidth="1"/>
    <col min="2" max="2" width="31.58203125" style="2" customWidth="1"/>
    <col min="3" max="3" width="48.08203125" style="1" customWidth="1"/>
    <col min="4" max="4" width="57" style="1" customWidth="1"/>
    <col min="5" max="5" width="8.33203125" style="1" customWidth="1"/>
    <col min="6" max="6" width="33.5" style="1" customWidth="1"/>
    <col min="7" max="7" width="5.25" style="1" customWidth="1"/>
    <col min="8" max="8" width="5.9140625" style="1" customWidth="1"/>
    <col min="9" max="9" width="9.33203125" style="3" bestFit="1" customWidth="1"/>
    <col min="10" max="10" width="9" style="1" bestFit="1" customWidth="1"/>
    <col min="11" max="11" width="9.58203125" style="1" customWidth="1"/>
    <col min="12" max="12" width="14.58203125" style="5" customWidth="1"/>
    <col min="13" max="16384" width="8.75" style="1"/>
  </cols>
  <sheetData>
    <row r="1" spans="1:12" s="4" customFormat="1" ht="132.5" customHeight="1">
      <c r="A1" s="4" t="s">
        <v>30</v>
      </c>
      <c r="B1" s="11" t="s">
        <v>101</v>
      </c>
      <c r="C1" s="4" t="s">
        <v>0</v>
      </c>
      <c r="D1" s="4" t="s">
        <v>197</v>
      </c>
      <c r="E1" s="4" t="s">
        <v>8</v>
      </c>
      <c r="F1" s="4" t="s">
        <v>3</v>
      </c>
      <c r="G1" s="4" t="s">
        <v>181</v>
      </c>
      <c r="H1" s="4" t="s">
        <v>182</v>
      </c>
      <c r="I1" s="16" t="s">
        <v>183</v>
      </c>
      <c r="J1" s="4" t="s">
        <v>184</v>
      </c>
      <c r="K1" s="1" t="s">
        <v>44</v>
      </c>
      <c r="L1" s="15" t="s">
        <v>89</v>
      </c>
    </row>
    <row r="2" spans="1:12">
      <c r="I2" s="17"/>
      <c r="J2" s="3"/>
    </row>
    <row r="3" spans="1:12">
      <c r="I3" s="17"/>
    </row>
    <row r="4" spans="1:12">
      <c r="A4" s="2" t="s">
        <v>65</v>
      </c>
      <c r="B4" s="23" t="s">
        <v>62</v>
      </c>
      <c r="C4" s="1" t="s">
        <v>65</v>
      </c>
      <c r="E4" s="1" t="s">
        <v>60</v>
      </c>
      <c r="F4" s="1" t="s">
        <v>196</v>
      </c>
      <c r="G4" s="1">
        <v>1</v>
      </c>
      <c r="H4" s="3">
        <v>216.17</v>
      </c>
      <c r="I4" s="1">
        <f>G4*H4</f>
        <v>216.17</v>
      </c>
      <c r="K4" s="1" t="s">
        <v>61</v>
      </c>
      <c r="L4" s="1" t="s">
        <v>198</v>
      </c>
    </row>
    <row r="5" spans="1:12">
      <c r="H5" s="3"/>
      <c r="I5" s="1"/>
      <c r="L5" s="1"/>
    </row>
    <row r="6" spans="1:12">
      <c r="B6" s="2" t="s">
        <v>200</v>
      </c>
      <c r="C6" s="1" t="s">
        <v>67</v>
      </c>
      <c r="E6" s="1" t="s">
        <v>26</v>
      </c>
      <c r="G6" s="1">
        <v>1</v>
      </c>
      <c r="H6" s="3">
        <v>4.95</v>
      </c>
      <c r="I6" s="1">
        <f>G6*H6</f>
        <v>4.95</v>
      </c>
      <c r="K6" s="7" t="s">
        <v>66</v>
      </c>
      <c r="L6" s="1" t="s">
        <v>201</v>
      </c>
    </row>
    <row r="7" spans="1:12">
      <c r="H7" s="3"/>
      <c r="I7" s="1"/>
      <c r="L7" s="1"/>
    </row>
    <row r="8" spans="1:12">
      <c r="B8" s="2" t="s">
        <v>203</v>
      </c>
      <c r="C8" s="1" t="s">
        <v>41</v>
      </c>
      <c r="D8" s="1" t="s">
        <v>39</v>
      </c>
      <c r="E8" s="1" t="s">
        <v>26</v>
      </c>
      <c r="F8" s="1" t="s">
        <v>199</v>
      </c>
      <c r="G8" s="1">
        <v>1</v>
      </c>
      <c r="H8" s="1">
        <v>0.01</v>
      </c>
      <c r="I8" s="17">
        <v>20.99</v>
      </c>
      <c r="J8" s="1">
        <f>I8*H8/G8</f>
        <v>0.20989999999999998</v>
      </c>
      <c r="K8" s="9" t="s">
        <v>80</v>
      </c>
      <c r="L8" s="1" t="s">
        <v>202</v>
      </c>
    </row>
    <row r="9" spans="1:12">
      <c r="I9" s="17"/>
    </row>
    <row r="10" spans="1:12">
      <c r="I10" s="17"/>
      <c r="K10" s="9"/>
    </row>
    <row r="11" spans="1:12">
      <c r="I11" s="17"/>
    </row>
    <row r="12" spans="1:12">
      <c r="A12" s="2"/>
      <c r="I12" s="17"/>
      <c r="K12" s="9"/>
    </row>
    <row r="13" spans="1:12">
      <c r="C13" s="8"/>
      <c r="I13" s="17"/>
    </row>
    <row r="14" spans="1:12">
      <c r="I14" s="17"/>
    </row>
    <row r="15" spans="1:12">
      <c r="A15" s="2"/>
      <c r="I15" s="17"/>
      <c r="K15" s="9"/>
    </row>
    <row r="16" spans="1:12">
      <c r="I16" s="17"/>
      <c r="K16" s="9"/>
    </row>
    <row r="17" spans="1:12">
      <c r="C17" s="8"/>
      <c r="I17" s="17"/>
    </row>
    <row r="18" spans="1:12">
      <c r="A18" s="2"/>
      <c r="I18" s="17"/>
      <c r="K18" s="9"/>
    </row>
    <row r="19" spans="1:12">
      <c r="I19" s="17"/>
      <c r="K19" s="9"/>
    </row>
    <row r="21" spans="1:12">
      <c r="I21" s="17"/>
      <c r="K21" s="9"/>
    </row>
    <row r="22" spans="1:12">
      <c r="I22" s="17"/>
    </row>
    <row r="23" spans="1:12">
      <c r="C23" s="6"/>
      <c r="D23" s="6"/>
      <c r="E23" s="6"/>
      <c r="F23" s="6"/>
      <c r="G23" s="6"/>
      <c r="H23" s="6"/>
      <c r="I23" s="18"/>
      <c r="J23" s="6"/>
      <c r="K23" s="6"/>
    </row>
    <row r="24" spans="1:12">
      <c r="I24" s="17"/>
      <c r="K24" s="9"/>
    </row>
    <row r="27" spans="1:12">
      <c r="I27" s="17"/>
      <c r="K27" s="9"/>
    </row>
    <row r="28" spans="1:12">
      <c r="I28" s="17"/>
    </row>
    <row r="30" spans="1:12" s="6" customFormat="1">
      <c r="B30" s="12"/>
      <c r="I30" s="19"/>
      <c r="L30" s="5"/>
    </row>
    <row r="31" spans="1:12">
      <c r="I31" s="17"/>
    </row>
    <row r="32" spans="1:12">
      <c r="I32" s="17"/>
    </row>
    <row r="33" spans="2:12">
      <c r="I33" s="17"/>
    </row>
    <row r="34" spans="2:12">
      <c r="I34" s="20"/>
      <c r="K34" s="9"/>
    </row>
    <row r="35" spans="2:12">
      <c r="I35" s="17"/>
    </row>
    <row r="36" spans="2:12">
      <c r="I36" s="17"/>
    </row>
    <row r="37" spans="2:12">
      <c r="I37" s="17"/>
    </row>
    <row r="38" spans="2:12">
      <c r="I38" s="20"/>
    </row>
    <row r="39" spans="2:12">
      <c r="I39" s="20"/>
    </row>
    <row r="40" spans="2:12" s="6" customFormat="1">
      <c r="B40" s="12"/>
      <c r="I40" s="19"/>
      <c r="L40" s="5"/>
    </row>
    <row r="41" spans="2:12">
      <c r="I41" s="17"/>
    </row>
    <row r="42" spans="2:12">
      <c r="I42" s="20"/>
    </row>
    <row r="43" spans="2:12">
      <c r="I43" s="17"/>
    </row>
    <row r="44" spans="2:12">
      <c r="I44" s="20"/>
      <c r="K44" s="9"/>
    </row>
    <row r="47" spans="2:12">
      <c r="I47" s="20"/>
    </row>
    <row r="48" spans="2:12">
      <c r="I48" s="20"/>
    </row>
    <row r="49" spans="1:11">
      <c r="I49" s="17"/>
    </row>
    <row r="50" spans="1:11">
      <c r="A50" s="2"/>
      <c r="I50" s="17"/>
      <c r="K50" s="9"/>
    </row>
    <row r="53" spans="1:11">
      <c r="I53" s="17"/>
      <c r="K53" s="9"/>
    </row>
    <row r="56" spans="1:11">
      <c r="I56" s="17"/>
      <c r="K56" s="9"/>
    </row>
    <row r="57" spans="1:11">
      <c r="I57" s="17"/>
    </row>
    <row r="58" spans="1:11">
      <c r="C58" s="5"/>
      <c r="D58" s="5"/>
      <c r="E58" s="5"/>
      <c r="F58" s="5"/>
      <c r="I58" s="21"/>
    </row>
    <row r="60" spans="1:11">
      <c r="I60" s="17"/>
      <c r="K60" s="9"/>
    </row>
    <row r="61" spans="1:11">
      <c r="I61" s="17"/>
    </row>
    <row r="62" spans="1:11">
      <c r="A62" s="2"/>
      <c r="I62" s="17"/>
    </row>
    <row r="64" spans="1:11">
      <c r="I64" s="17"/>
    </row>
    <row r="66" spans="2:12">
      <c r="I66" s="17"/>
    </row>
    <row r="68" spans="2:12">
      <c r="I68" s="17"/>
      <c r="K68" s="9"/>
    </row>
    <row r="70" spans="2:12">
      <c r="I70" s="17"/>
    </row>
    <row r="71" spans="2:12">
      <c r="I71" s="17"/>
    </row>
    <row r="72" spans="2:12">
      <c r="I72" s="17"/>
      <c r="K72" s="9"/>
    </row>
    <row r="74" spans="2:12">
      <c r="I74" s="20"/>
      <c r="K74" s="9"/>
    </row>
    <row r="75" spans="2:12">
      <c r="I75" s="17"/>
    </row>
    <row r="76" spans="2:12">
      <c r="I76" s="20"/>
    </row>
    <row r="77" spans="2:12" s="6" customFormat="1">
      <c r="B77" s="13"/>
      <c r="I77" s="22"/>
      <c r="L77" s="5"/>
    </row>
    <row r="78" spans="2:12">
      <c r="C78" s="6"/>
      <c r="D78" s="6"/>
      <c r="E78" s="6"/>
      <c r="F78" s="6"/>
      <c r="G78" s="6"/>
      <c r="H78" s="6"/>
      <c r="I78" s="22"/>
      <c r="J78" s="6"/>
      <c r="K78" s="14"/>
    </row>
    <row r="79" spans="2:12">
      <c r="C79" s="10"/>
    </row>
    <row r="82" spans="3:3">
      <c r="C82" s="8"/>
    </row>
  </sheetData>
  <hyperlinks>
    <hyperlink ref="K8" r:id="rId1" xr:uid="{1FE3E77C-8724-4E94-9F6A-EBC893AEA981}"/>
    <hyperlink ref="K6" r:id="rId2" xr:uid="{B739D499-322E-42A7-A137-75AAFAB0FCC6}"/>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MainParts</vt:lpstr>
      <vt:lpstr>OptionParts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Shintaro Otsuka</dc:creator>
  <cp:lastModifiedBy>Shintaro Otsuka</cp:lastModifiedBy>
  <dcterms:created xsi:type="dcterms:W3CDTF">2021-07-01T02:14:11Z</dcterms:created>
  <dcterms:modified xsi:type="dcterms:W3CDTF">2025-11-27T00:09:43Z</dcterms:modified>
</cp:coreProperties>
</file>